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00" windowHeight="11400"/>
  </bookViews>
  <sheets>
    <sheet name="Endocrine syndromes" sheetId="4" r:id="rId1"/>
    <sheet name="Pituitary and hypothalamus" sheetId="1" r:id="rId2"/>
    <sheet name="Thyroid " sheetId="5" r:id="rId3"/>
    <sheet name="Adrenal" sheetId="6" r:id="rId4"/>
    <sheet name="Bone &amp; Parathyroid" sheetId="7" r:id="rId5"/>
    <sheet name="Pancreas &amp; GI" sheetId="8" r:id="rId6"/>
    <sheet name="Reproductive" sheetId="9" r:id="rId7"/>
    <sheet name="By hospital" sheetId="2" r:id="rId8"/>
    <sheet name="Sheet3" sheetId="3" r:id="rId9"/>
  </sheets>
  <calcPr calcId="125725"/>
</workbook>
</file>

<file path=xl/calcChain.xml><?xml version="1.0" encoding="utf-8"?>
<calcChain xmlns="http://schemas.openxmlformats.org/spreadsheetml/2006/main">
  <c r="V25" i="9"/>
  <c r="V27" i="6"/>
  <c r="V25" i="5"/>
  <c r="O18" i="6"/>
  <c r="O17"/>
  <c r="O15"/>
  <c r="O13"/>
  <c r="O12"/>
  <c r="O11"/>
  <c r="O10"/>
  <c r="O9"/>
  <c r="O8"/>
  <c r="I17"/>
  <c r="I15"/>
  <c r="I13"/>
  <c r="I12"/>
  <c r="I11"/>
  <c r="I10"/>
  <c r="I9"/>
  <c r="I8"/>
  <c r="R18"/>
  <c r="R17"/>
  <c r="R15"/>
  <c r="R13"/>
  <c r="R12"/>
  <c r="R11"/>
  <c r="R10"/>
  <c r="R9"/>
  <c r="R8"/>
  <c r="L18"/>
  <c r="L17"/>
  <c r="L15"/>
  <c r="L13"/>
  <c r="L12"/>
  <c r="L11"/>
  <c r="L10"/>
  <c r="L9"/>
  <c r="L8"/>
  <c r="F17"/>
  <c r="F15"/>
  <c r="F13"/>
  <c r="F12"/>
  <c r="F11"/>
  <c r="F10"/>
  <c r="F9"/>
  <c r="F8"/>
  <c r="I21" i="5"/>
  <c r="I20"/>
  <c r="I19"/>
  <c r="I13"/>
  <c r="R25"/>
  <c r="O25"/>
  <c r="L25"/>
  <c r="I25"/>
  <c r="F25"/>
  <c r="O10" i="9"/>
  <c r="O12"/>
  <c r="O16"/>
  <c r="O17"/>
  <c r="O18"/>
  <c r="O19"/>
  <c r="O20"/>
  <c r="I20"/>
  <c r="I19"/>
  <c r="I18"/>
  <c r="I17"/>
  <c r="I16"/>
  <c r="I12"/>
  <c r="I10"/>
  <c r="F10"/>
  <c r="F12"/>
  <c r="F16"/>
  <c r="F17"/>
  <c r="F18"/>
  <c r="F19"/>
  <c r="F20"/>
  <c r="L20"/>
  <c r="L19"/>
  <c r="L18"/>
  <c r="L17"/>
  <c r="L16"/>
  <c r="L12"/>
  <c r="L10"/>
  <c r="R10"/>
  <c r="R12"/>
  <c r="R16"/>
  <c r="R17"/>
  <c r="R18"/>
  <c r="R19"/>
  <c r="R20"/>
  <c r="F25"/>
  <c r="I25"/>
  <c r="L25"/>
  <c r="O25"/>
  <c r="R25"/>
  <c r="U25"/>
  <c r="T25"/>
  <c r="S25"/>
  <c r="I8" i="7"/>
  <c r="I9"/>
  <c r="I13"/>
  <c r="I20"/>
  <c r="O20"/>
  <c r="O13"/>
  <c r="O8"/>
  <c r="O9"/>
  <c r="R20"/>
  <c r="R13"/>
  <c r="R9"/>
  <c r="R8"/>
  <c r="L8"/>
  <c r="L9"/>
  <c r="L13"/>
  <c r="L20"/>
  <c r="F20"/>
  <c r="F13"/>
  <c r="F8"/>
  <c r="F9"/>
  <c r="U27" i="6"/>
  <c r="R27"/>
  <c r="O27"/>
  <c r="L27"/>
  <c r="I27"/>
  <c r="F27"/>
  <c r="O13" i="5"/>
  <c r="O19"/>
  <c r="O20"/>
  <c r="O21"/>
  <c r="R21"/>
  <c r="R20"/>
  <c r="R19"/>
  <c r="R13"/>
  <c r="L13"/>
  <c r="L19"/>
  <c r="L20"/>
  <c r="L21"/>
  <c r="F21"/>
  <c r="F20"/>
  <c r="F19"/>
  <c r="F13"/>
  <c r="U25"/>
  <c r="T25"/>
  <c r="S25"/>
  <c r="R26" i="1"/>
  <c r="R24"/>
  <c r="R23"/>
  <c r="R22"/>
  <c r="R20"/>
  <c r="R19"/>
  <c r="R18"/>
  <c r="R17"/>
  <c r="R16"/>
  <c r="R15"/>
  <c r="R14"/>
  <c r="R13"/>
  <c r="R12"/>
  <c r="R11"/>
  <c r="R10"/>
  <c r="R9"/>
  <c r="R8"/>
  <c r="O26"/>
  <c r="O24"/>
  <c r="O23"/>
  <c r="O22"/>
  <c r="O20"/>
  <c r="O19"/>
  <c r="O18"/>
  <c r="O17"/>
  <c r="O16"/>
  <c r="O15"/>
  <c r="O14"/>
  <c r="O13"/>
  <c r="O12"/>
  <c r="O11"/>
  <c r="O10"/>
  <c r="O9"/>
  <c r="O8"/>
  <c r="L26"/>
  <c r="L24"/>
  <c r="L23"/>
  <c r="L22"/>
  <c r="L20"/>
  <c r="L19"/>
  <c r="L18"/>
  <c r="L17"/>
  <c r="L16"/>
  <c r="L15"/>
  <c r="L14"/>
  <c r="L13"/>
  <c r="L12"/>
  <c r="L11"/>
  <c r="L10"/>
  <c r="L9"/>
  <c r="L8"/>
  <c r="I26"/>
  <c r="I24"/>
  <c r="I23"/>
  <c r="I22"/>
  <c r="I20"/>
  <c r="I19"/>
  <c r="I18"/>
  <c r="I17"/>
  <c r="I16"/>
  <c r="I15"/>
  <c r="I14"/>
  <c r="I13"/>
  <c r="I12"/>
  <c r="I11"/>
  <c r="I10"/>
  <c r="I9"/>
  <c r="I8"/>
  <c r="F26"/>
  <c r="F24"/>
  <c r="F23"/>
  <c r="F22"/>
  <c r="F9"/>
  <c r="F10"/>
  <c r="F11"/>
  <c r="F12"/>
  <c r="F13"/>
  <c r="F14"/>
  <c r="F15"/>
  <c r="F16"/>
  <c r="F17"/>
  <c r="F18"/>
  <c r="F19"/>
  <c r="F20"/>
  <c r="F8"/>
  <c r="U9" i="4"/>
  <c r="U10"/>
  <c r="U11"/>
  <c r="U12"/>
  <c r="U13"/>
  <c r="U14"/>
  <c r="U15"/>
  <c r="U16"/>
  <c r="U17"/>
  <c r="U18"/>
  <c r="U19"/>
  <c r="U20"/>
  <c r="U21"/>
  <c r="U8"/>
  <c r="R15"/>
  <c r="R14"/>
  <c r="R11"/>
  <c r="R9"/>
  <c r="R8"/>
  <c r="O15"/>
  <c r="O14"/>
  <c r="O11"/>
  <c r="O9"/>
  <c r="O8"/>
  <c r="L15"/>
  <c r="L14"/>
  <c r="L11"/>
  <c r="L9"/>
  <c r="L8"/>
  <c r="I15"/>
  <c r="I14"/>
  <c r="I11"/>
  <c r="I9"/>
  <c r="I8"/>
  <c r="F15"/>
  <c r="F14"/>
  <c r="F11"/>
  <c r="F9"/>
  <c r="F8"/>
  <c r="U9" i="9"/>
  <c r="U10"/>
  <c r="U11"/>
  <c r="U12"/>
  <c r="U13"/>
  <c r="U14"/>
  <c r="U15"/>
  <c r="U16"/>
  <c r="U17"/>
  <c r="U18"/>
  <c r="U19"/>
  <c r="U20"/>
  <c r="U21"/>
  <c r="U22"/>
  <c r="U23"/>
  <c r="U24"/>
  <c r="U8"/>
  <c r="U18" i="8"/>
  <c r="U17"/>
  <c r="U16"/>
  <c r="U15"/>
  <c r="U14"/>
  <c r="U13"/>
  <c r="U12"/>
  <c r="U11"/>
  <c r="U10"/>
  <c r="U9"/>
  <c r="U8"/>
  <c r="U21" i="7"/>
  <c r="U20"/>
  <c r="U19"/>
  <c r="U18"/>
  <c r="U17"/>
  <c r="U16"/>
  <c r="U15"/>
  <c r="U14"/>
  <c r="U13"/>
  <c r="U12"/>
  <c r="U11"/>
  <c r="U10"/>
  <c r="U9"/>
  <c r="U8"/>
  <c r="U25" i="6"/>
  <c r="U26"/>
  <c r="U24"/>
  <c r="U23"/>
  <c r="U22"/>
  <c r="U21"/>
  <c r="U20"/>
  <c r="U19"/>
  <c r="U18"/>
  <c r="U17"/>
  <c r="U16"/>
  <c r="U15"/>
  <c r="U14"/>
  <c r="U13"/>
  <c r="U12"/>
  <c r="U11"/>
  <c r="U10"/>
  <c r="U9"/>
  <c r="U8"/>
  <c r="U9" i="5"/>
  <c r="U10"/>
  <c r="U11"/>
  <c r="U12"/>
  <c r="U13"/>
  <c r="U14"/>
  <c r="U15"/>
  <c r="U16"/>
  <c r="U17"/>
  <c r="U18"/>
  <c r="U19"/>
  <c r="U20"/>
  <c r="U21"/>
  <c r="U22"/>
  <c r="U23"/>
  <c r="U24"/>
  <c r="U8"/>
  <c r="U9" i="1"/>
  <c r="U10"/>
  <c r="U11"/>
  <c r="U12"/>
  <c r="U13"/>
  <c r="U14"/>
  <c r="U15"/>
  <c r="U16"/>
  <c r="U17"/>
  <c r="U18"/>
  <c r="U19"/>
  <c r="U20"/>
  <c r="U21"/>
  <c r="U22"/>
  <c r="U23"/>
  <c r="U24"/>
  <c r="U25"/>
  <c r="U26"/>
  <c r="U8"/>
</calcChain>
</file>

<file path=xl/sharedStrings.xml><?xml version="1.0" encoding="utf-8"?>
<sst xmlns="http://schemas.openxmlformats.org/spreadsheetml/2006/main" count="402" uniqueCount="240">
  <si>
    <t>Condition</t>
  </si>
  <si>
    <t>Endo code</t>
  </si>
  <si>
    <t>ICD-10</t>
  </si>
  <si>
    <t>MEN-1</t>
  </si>
  <si>
    <t>D44.8</t>
  </si>
  <si>
    <t>MEN-2</t>
  </si>
  <si>
    <t>Von-Hippel Lindau</t>
  </si>
  <si>
    <t>Q85.8</t>
  </si>
  <si>
    <t>Neurofibromatosis</t>
  </si>
  <si>
    <t>Q85.0</t>
  </si>
  <si>
    <t>Autoimmune Polyendocrine Syndrome 1</t>
  </si>
  <si>
    <t>E31.9</t>
  </si>
  <si>
    <t>Other Autoimmune Polyendocrine Syndrome</t>
  </si>
  <si>
    <t>Klinefelter’s syndrome</t>
  </si>
  <si>
    <t>Q98.4</t>
  </si>
  <si>
    <t>Turner’s syndrome</t>
  </si>
  <si>
    <t>Q96.9</t>
  </si>
  <si>
    <t>McCune Albright syndrome</t>
  </si>
  <si>
    <t>Q78.1</t>
  </si>
  <si>
    <t xml:space="preserve">Noonan’s syndrome </t>
  </si>
  <si>
    <t>Q87.1</t>
  </si>
  <si>
    <t>Lipodystrophy</t>
  </si>
  <si>
    <t>E88.1</t>
  </si>
  <si>
    <t>Hyperparathyroid-jaw tumour syndrome</t>
  </si>
  <si>
    <t>D44.9</t>
  </si>
  <si>
    <t>Prader-Willi syndrome</t>
  </si>
  <si>
    <t>Beckwith-Wiedemann syndrome</t>
  </si>
  <si>
    <t>Q87.3</t>
  </si>
  <si>
    <t>Endocrine syndromes</t>
  </si>
  <si>
    <t>2010 RIE</t>
  </si>
  <si>
    <t>2010 WGH</t>
  </si>
  <si>
    <t>2011 RIE</t>
  </si>
  <si>
    <t>2011 WGH</t>
  </si>
  <si>
    <t>2012 RIE</t>
  </si>
  <si>
    <t>2012 WGH</t>
  </si>
  <si>
    <t>2013 RIE</t>
  </si>
  <si>
    <t>2013 WGH</t>
  </si>
  <si>
    <t>2014 RIE</t>
  </si>
  <si>
    <t>2014 WGH</t>
  </si>
  <si>
    <t>2015 RIE</t>
  </si>
  <si>
    <t>2015 WGH</t>
  </si>
  <si>
    <t>2010 Total</t>
  </si>
  <si>
    <t>2011 Total</t>
  </si>
  <si>
    <t>2012 Total</t>
  </si>
  <si>
    <t>2013 Total</t>
  </si>
  <si>
    <t>2014 Total</t>
  </si>
  <si>
    <t>2015 Total</t>
  </si>
  <si>
    <t>Non functioning tumour</t>
  </si>
  <si>
    <t>D35.2</t>
  </si>
  <si>
    <t>Acromegaly</t>
  </si>
  <si>
    <t>E22.0</t>
  </si>
  <si>
    <t>Cushing’s disease (i.e. pituitary origin)</t>
  </si>
  <si>
    <t>E24.0</t>
  </si>
  <si>
    <t>Prolactinoma</t>
  </si>
  <si>
    <t>Lymphocytic hypophysitis</t>
  </si>
  <si>
    <t>E23.7</t>
  </si>
  <si>
    <t>Craniopharyngioma</t>
  </si>
  <si>
    <t>D44.4</t>
  </si>
  <si>
    <t>Meningioma</t>
  </si>
  <si>
    <t>D32.9</t>
  </si>
  <si>
    <t xml:space="preserve">Rathke’s cleft cyst </t>
  </si>
  <si>
    <t>D44.3</t>
  </si>
  <si>
    <t>Other tumour/cyst</t>
  </si>
  <si>
    <t>Anterior pituitary hormone deficiency (not due to tumour/cyst)</t>
  </si>
  <si>
    <t>E23.0</t>
  </si>
  <si>
    <t>Isolated cranial diabetes insipidus (not due to tumour/cyst)</t>
  </si>
  <si>
    <t>E23.2</t>
  </si>
  <si>
    <t>Nephrogenic diabetes insipidus</t>
  </si>
  <si>
    <t>N25.1</t>
  </si>
  <si>
    <t>Hyperprolactinaemia (not due to tumour/cyst)</t>
  </si>
  <si>
    <t>E22.1</t>
  </si>
  <si>
    <t>Macroprolactinaemia</t>
  </si>
  <si>
    <t>Post cranial radiotherapy</t>
  </si>
  <si>
    <t>E89.3</t>
  </si>
  <si>
    <t>TSHoma</t>
  </si>
  <si>
    <t>E05.8</t>
  </si>
  <si>
    <t>Empty sella</t>
  </si>
  <si>
    <t>Hypothalamic hypothyroidism</t>
  </si>
  <si>
    <t>E03.9</t>
  </si>
  <si>
    <t>Pituitary apoplexy</t>
  </si>
  <si>
    <t>Pituitary and Hypothalamus</t>
  </si>
  <si>
    <t>E05.0</t>
  </si>
  <si>
    <t>E05.2</t>
  </si>
  <si>
    <t>E05.1</t>
  </si>
  <si>
    <t>E06.4</t>
  </si>
  <si>
    <t>E06.1</t>
  </si>
  <si>
    <t>Primary hypothyroidism – Hashimoto thyroiditis</t>
  </si>
  <si>
    <t>E06.3</t>
  </si>
  <si>
    <t>Primary hypothyroidism – Congenital with goitre</t>
  </si>
  <si>
    <t>E03.0</t>
  </si>
  <si>
    <t>Primary hypothyroidism – Congenital without goitre</t>
  </si>
  <si>
    <t>E03.1</t>
  </si>
  <si>
    <t>Primary hypothyroidism – Drug induced</t>
  </si>
  <si>
    <t>E03.2</t>
  </si>
  <si>
    <t>Non-toxic diffuse goitre</t>
  </si>
  <si>
    <t>E04.0</t>
  </si>
  <si>
    <t>Non-toxic multinodular goitre</t>
  </si>
  <si>
    <t>E04.2</t>
  </si>
  <si>
    <t>Solitary thyroid nodule</t>
  </si>
  <si>
    <t>E04.1</t>
  </si>
  <si>
    <t>Thyroid cancer</t>
  </si>
  <si>
    <t>C73.X</t>
  </si>
  <si>
    <t>Thyroid hormone resistance</t>
  </si>
  <si>
    <t>E07.9</t>
  </si>
  <si>
    <t>Non-thyroidal illness (sick euthyroid)</t>
  </si>
  <si>
    <t>E07.8</t>
  </si>
  <si>
    <t>Post-partum thyroiditis</t>
  </si>
  <si>
    <t>O90.5</t>
  </si>
  <si>
    <t>Thyroid – other</t>
  </si>
  <si>
    <t>Thyroid</t>
  </si>
  <si>
    <t>Adrenal &amp; Electrolyte</t>
  </si>
  <si>
    <t>Addison’s disease</t>
  </si>
  <si>
    <t>E27.1</t>
  </si>
  <si>
    <t>Hypoadrenalism – other cause</t>
  </si>
  <si>
    <t>E27.4</t>
  </si>
  <si>
    <t>Cushing’s syndrome (excluding pituitary)</t>
  </si>
  <si>
    <t>E24.8</t>
  </si>
  <si>
    <t>Conn’s syndrome</t>
  </si>
  <si>
    <t>E26.0</t>
  </si>
  <si>
    <t>Bilateral adrenal hyperplasia</t>
  </si>
  <si>
    <t>E27.8</t>
  </si>
  <si>
    <t>Glucocorticoid-suppressible hyperaldosteronism</t>
  </si>
  <si>
    <t>E26.9</t>
  </si>
  <si>
    <t>Other mineralocorticoid excess</t>
  </si>
  <si>
    <t>Phaeochromocytoma</t>
  </si>
  <si>
    <t>E27.5</t>
  </si>
  <si>
    <t>Androgen-producing tumour</t>
  </si>
  <si>
    <t>E25.9</t>
  </si>
  <si>
    <t>Adrenal tumour – non-functioning</t>
  </si>
  <si>
    <t>D44.1</t>
  </si>
  <si>
    <t>Congenital adrenal hyperplasia</t>
  </si>
  <si>
    <t>E25.0</t>
  </si>
  <si>
    <t>Gittleman’s syndrome</t>
  </si>
  <si>
    <t>E26.8</t>
  </si>
  <si>
    <t>Bartter’s syndrome</t>
  </si>
  <si>
    <t>Hypo/hyperkalaemic periodic paralysis</t>
  </si>
  <si>
    <t>G72.3</t>
  </si>
  <si>
    <t>Adrenal carcinoma</t>
  </si>
  <si>
    <t>C74.0</t>
  </si>
  <si>
    <t>Aldosterone synthase deficiency</t>
  </si>
  <si>
    <t>Other electrolyte disturbance</t>
  </si>
  <si>
    <t>E87.8</t>
  </si>
  <si>
    <t>Hyponatraemia</t>
  </si>
  <si>
    <t>E87.1</t>
  </si>
  <si>
    <t>SIADH</t>
  </si>
  <si>
    <t>E22.2</t>
  </si>
  <si>
    <t>Bones &amp; Parathyroid</t>
  </si>
  <si>
    <t>Osteoporosis</t>
  </si>
  <si>
    <t>M81.9</t>
  </si>
  <si>
    <t>Primary hyperparathyroidism</t>
  </si>
  <si>
    <t>E21.0</t>
  </si>
  <si>
    <t>Hypoparathyroidism</t>
  </si>
  <si>
    <t>E20.9</t>
  </si>
  <si>
    <t>Familial hypocalciuric hypercalcaemia</t>
  </si>
  <si>
    <t>E83.5</t>
  </si>
  <si>
    <t>Pseudohypoparathyroidism</t>
  </si>
  <si>
    <t>E20.1</t>
  </si>
  <si>
    <t>Vitamin D deficiency</t>
  </si>
  <si>
    <t>E55.9</t>
  </si>
  <si>
    <t>Hypocalcaemia – other</t>
  </si>
  <si>
    <t>E83.8</t>
  </si>
  <si>
    <t>Hypomagnesemia</t>
  </si>
  <si>
    <t>E83.4</t>
  </si>
  <si>
    <t>Hypercalcaemia – secondary to tumour</t>
  </si>
  <si>
    <t>Hypercalacaemia – other</t>
  </si>
  <si>
    <t>Familial hypophosphataemic rickets</t>
  </si>
  <si>
    <t>E83.3</t>
  </si>
  <si>
    <t>Hypophosphatasia</t>
  </si>
  <si>
    <t>Paget’s disease</t>
  </si>
  <si>
    <t>M88.9</t>
  </si>
  <si>
    <t>Osteogenesis imperfecta</t>
  </si>
  <si>
    <t>Q78.0</t>
  </si>
  <si>
    <t>Pancreas and GI system</t>
  </si>
  <si>
    <t>Carcinoid tumour</t>
  </si>
  <si>
    <t>E34.0</t>
  </si>
  <si>
    <t>Insulinoma (benign)</t>
  </si>
  <si>
    <t>D13.7</t>
  </si>
  <si>
    <t>Insulinoma (malignant)</t>
  </si>
  <si>
    <t>C25.4</t>
  </si>
  <si>
    <t>Insulinoma (unknown)</t>
  </si>
  <si>
    <t>D37.7</t>
  </si>
  <si>
    <t>Spontaneous hypoglycaemia (other)</t>
  </si>
  <si>
    <t>E16.1</t>
  </si>
  <si>
    <t>Gastrinoma (not MEN-1)</t>
  </si>
  <si>
    <t>Other neuroendocrine tumour</t>
  </si>
  <si>
    <t>Obesity</t>
  </si>
  <si>
    <t>E66.9</t>
  </si>
  <si>
    <t>Reactive hypoglycaemia</t>
  </si>
  <si>
    <t>E16.2</t>
  </si>
  <si>
    <t>T1 Diabetes Mellitus</t>
  </si>
  <si>
    <t>E10.9</t>
  </si>
  <si>
    <t>T2 Diabetes Mellitus</t>
  </si>
  <si>
    <t>E11.9</t>
  </si>
  <si>
    <t>Reproductive system</t>
  </si>
  <si>
    <t xml:space="preserve">Constitutional delayed puberty     </t>
  </si>
  <si>
    <t>E30.0</t>
  </si>
  <si>
    <t>Precocious puberty</t>
  </si>
  <si>
    <t>E30.1</t>
  </si>
  <si>
    <t>Kallman’s syndrome</t>
  </si>
  <si>
    <t>Functional gonadotrophin deficiency</t>
  </si>
  <si>
    <t>Polycystic ovarian syndrome</t>
  </si>
  <si>
    <t>E28.2</t>
  </si>
  <si>
    <t xml:space="preserve">Hirsutism – constitutional  </t>
  </si>
  <si>
    <t>L68.0</t>
  </si>
  <si>
    <t>Hirsutism  - other</t>
  </si>
  <si>
    <t>Menopause</t>
  </si>
  <si>
    <t>N95.1</t>
  </si>
  <si>
    <t>Premature ovarian failure</t>
  </si>
  <si>
    <t>E28.3</t>
  </si>
  <si>
    <t>Secondary amenorrhoea</t>
  </si>
  <si>
    <t>N91.1</t>
  </si>
  <si>
    <t>Primary amenorrhoea</t>
  </si>
  <si>
    <t>N91.0</t>
  </si>
  <si>
    <t>Galactorrhoea</t>
  </si>
  <si>
    <t>O92.6</t>
  </si>
  <si>
    <t>Gynaecomastia</t>
  </si>
  <si>
    <t>N62.X</t>
  </si>
  <si>
    <t>Male hypogonadism (primary)</t>
  </si>
  <si>
    <t>E29.1</t>
  </si>
  <si>
    <t>Male hypogonadism (secondary)</t>
  </si>
  <si>
    <t>Transgender</t>
  </si>
  <si>
    <t>F64.0</t>
  </si>
  <si>
    <t>Androgenetic alopecia</t>
  </si>
  <si>
    <t>L64.9</t>
  </si>
  <si>
    <t>Thyrotoxicosis (combination of *)</t>
  </si>
  <si>
    <t>Graves’ thyrotoxicosis*</t>
  </si>
  <si>
    <t>Toxic multinodular goitre*</t>
  </si>
  <si>
    <t>Toxic adenoma / nodule*</t>
  </si>
  <si>
    <t>Drug-induced thyroiditis (amiodarone)*</t>
  </si>
  <si>
    <t>Thyroididtis (subacute)*</t>
  </si>
  <si>
    <t>Formerly 201</t>
  </si>
  <si>
    <t>NA</t>
  </si>
  <si>
    <t>Hyponatraemia &amp; SIADH combined</t>
  </si>
  <si>
    <t>Combined male hypogonadism</t>
  </si>
  <si>
    <t>New patients referred to RIE &amp; WGH Endocrine clinics:</t>
  </si>
  <si>
    <t>RIE</t>
  </si>
  <si>
    <t>WGH</t>
  </si>
  <si>
    <t xml:space="preserve">2015 data collected by Marcus Lyall, Ei Thu Aung, Nizam Ud Din, Supriya Mathur, Nyo Nyo Tun, Anna Anderson, Hannah MacPherson &amp; Zeenat Abdul-Wahid </t>
  </si>
  <si>
    <t>Total in database</t>
  </si>
  <si>
    <t>See thyrotoxicosis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</si>
</sst>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Border="1"/>
    <xf numFmtId="0" fontId="3" fillId="3" borderId="1" xfId="0" applyFont="1" applyFill="1" applyBorder="1" applyAlignment="1">
      <alignment vertical="top" wrapText="1"/>
    </xf>
    <xf numFmtId="0" fontId="6" fillId="2" borderId="0" xfId="0" applyFont="1" applyFill="1" applyBorder="1"/>
    <xf numFmtId="0" fontId="0" fillId="0" borderId="1" xfId="0" applyBorder="1"/>
    <xf numFmtId="0" fontId="3" fillId="0" borderId="0" xfId="0" applyFont="1" applyFill="1" applyBorder="1" applyAlignment="1">
      <alignment vertical="top" wrapText="1"/>
    </xf>
    <xf numFmtId="0" fontId="0" fillId="2" borderId="0" xfId="0" applyFill="1"/>
    <xf numFmtId="0" fontId="3" fillId="4" borderId="1" xfId="0" applyFont="1" applyFill="1" applyBorder="1" applyAlignment="1">
      <alignment vertical="top" wrapText="1"/>
    </xf>
    <xf numFmtId="0" fontId="0" fillId="4" borderId="1" xfId="0" applyFill="1" applyBorder="1"/>
    <xf numFmtId="0" fontId="0" fillId="5" borderId="1" xfId="0" applyFill="1" applyBorder="1"/>
    <xf numFmtId="0" fontId="3" fillId="6" borderId="1" xfId="0" applyFont="1" applyFill="1" applyBorder="1" applyAlignment="1">
      <alignment vertical="top" wrapText="1"/>
    </xf>
    <xf numFmtId="0" fontId="0" fillId="6" borderId="1" xfId="0" applyFill="1" applyBorder="1"/>
    <xf numFmtId="0" fontId="3" fillId="6" borderId="2" xfId="0" applyFont="1" applyFill="1" applyBorder="1" applyAlignment="1">
      <alignment vertical="top" wrapText="1"/>
    </xf>
    <xf numFmtId="0" fontId="0" fillId="6" borderId="2" xfId="0" applyFill="1" applyBorder="1"/>
    <xf numFmtId="0" fontId="4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8" fillId="2" borderId="0" xfId="0" applyFont="1" applyFill="1"/>
    <xf numFmtId="0" fontId="1" fillId="4" borderId="1" xfId="0" applyFont="1" applyFill="1" applyBorder="1"/>
    <xf numFmtId="0" fontId="1" fillId="6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3" fillId="7" borderId="1" xfId="0" applyFont="1" applyFill="1" applyBorder="1" applyAlignment="1">
      <alignment vertical="top" wrapText="1"/>
    </xf>
    <xf numFmtId="0" fontId="1" fillId="7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2234280</xdr:colOff>
      <xdr:row>5</xdr:row>
      <xdr:rowOff>304800</xdr:rowOff>
    </xdr:to>
    <xdr:pic>
      <xdr:nvPicPr>
        <xdr:cNvPr id="2" name="Picture 1" descr="ECED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3428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2266950</xdr:colOff>
      <xdr:row>5</xdr:row>
      <xdr:rowOff>323184</xdr:rowOff>
    </xdr:to>
    <xdr:pic>
      <xdr:nvPicPr>
        <xdr:cNvPr id="2" name="Picture 1" descr="ECED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66950" cy="12756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2301984</xdr:colOff>
      <xdr:row>5</xdr:row>
      <xdr:rowOff>342900</xdr:rowOff>
    </xdr:to>
    <xdr:pic>
      <xdr:nvPicPr>
        <xdr:cNvPr id="2" name="Picture 1" descr="ECED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01984" cy="1295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2238374</xdr:colOff>
      <xdr:row>5</xdr:row>
      <xdr:rowOff>307104</xdr:rowOff>
    </xdr:to>
    <xdr:pic>
      <xdr:nvPicPr>
        <xdr:cNvPr id="2" name="Picture 1" descr="ECED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38374" cy="12596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2268132</xdr:colOff>
      <xdr:row>5</xdr:row>
      <xdr:rowOff>323850</xdr:rowOff>
    </xdr:to>
    <xdr:pic>
      <xdr:nvPicPr>
        <xdr:cNvPr id="2" name="Picture 1" descr="ECED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68132" cy="1276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2276474</xdr:colOff>
      <xdr:row>5</xdr:row>
      <xdr:rowOff>328544</xdr:rowOff>
    </xdr:to>
    <xdr:pic>
      <xdr:nvPicPr>
        <xdr:cNvPr id="2" name="Picture 1" descr="ECED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76474" cy="12810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2314574</xdr:colOff>
      <xdr:row>5</xdr:row>
      <xdr:rowOff>349984</xdr:rowOff>
    </xdr:to>
    <xdr:pic>
      <xdr:nvPicPr>
        <xdr:cNvPr id="2" name="Picture 1" descr="ECED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14574" cy="13024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485774</xdr:colOff>
      <xdr:row>6</xdr:row>
      <xdr:rowOff>159484</xdr:rowOff>
    </xdr:to>
    <xdr:pic>
      <xdr:nvPicPr>
        <xdr:cNvPr id="2" name="Picture 1" descr="ECED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14574" cy="1302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tabSelected="1" workbookViewId="0">
      <selection activeCell="A8" sqref="A8"/>
    </sheetView>
  </sheetViews>
  <sheetFormatPr defaultRowHeight="15"/>
  <cols>
    <col min="1" max="1" width="47.28515625" customWidth="1"/>
    <col min="2" max="2" width="12.42578125" customWidth="1"/>
    <col min="3" max="3" width="9.85546875" customWidth="1"/>
    <col min="22" max="22" width="15.14062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4">
      <c r="A2" s="1"/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4">
      <c r="A3" s="1"/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4">
      <c r="A4" s="1"/>
      <c r="B4" s="1"/>
      <c r="C4" s="1"/>
      <c r="D4" s="1"/>
      <c r="E4" s="1"/>
      <c r="F4" s="1"/>
      <c r="G4" s="1"/>
      <c r="H4" s="1"/>
      <c r="I4" s="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4">
      <c r="A5" s="1"/>
      <c r="B5" s="1"/>
      <c r="C5" s="1"/>
      <c r="D5" s="1"/>
      <c r="E5" s="1"/>
      <c r="F5" s="1"/>
      <c r="G5" s="1"/>
      <c r="H5" s="1"/>
      <c r="I5" s="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4" ht="45" customHeight="1">
      <c r="A6" s="3" t="s">
        <v>28</v>
      </c>
      <c r="B6" s="1"/>
      <c r="C6" s="1"/>
      <c r="D6" s="1"/>
      <c r="E6" s="1"/>
      <c r="F6" s="1"/>
      <c r="G6" s="1"/>
      <c r="H6" s="1"/>
      <c r="I6" s="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4" ht="30">
      <c r="A7" s="2" t="s">
        <v>0</v>
      </c>
      <c r="B7" s="2" t="s">
        <v>1</v>
      </c>
      <c r="C7" s="2" t="s">
        <v>2</v>
      </c>
      <c r="D7" s="7" t="s">
        <v>29</v>
      </c>
      <c r="E7" s="7" t="s">
        <v>30</v>
      </c>
      <c r="F7" s="7" t="s">
        <v>41</v>
      </c>
      <c r="G7" s="10" t="s">
        <v>31</v>
      </c>
      <c r="H7" s="10" t="s">
        <v>32</v>
      </c>
      <c r="I7" s="10" t="s">
        <v>42</v>
      </c>
      <c r="J7" s="7" t="s">
        <v>33</v>
      </c>
      <c r="K7" s="7" t="s">
        <v>34</v>
      </c>
      <c r="L7" s="7" t="s">
        <v>43</v>
      </c>
      <c r="M7" s="10" t="s">
        <v>35</v>
      </c>
      <c r="N7" s="10" t="s">
        <v>36</v>
      </c>
      <c r="O7" s="10" t="s">
        <v>44</v>
      </c>
      <c r="P7" s="7" t="s">
        <v>37</v>
      </c>
      <c r="Q7" s="7" t="s">
        <v>38</v>
      </c>
      <c r="R7" s="7" t="s">
        <v>45</v>
      </c>
      <c r="S7" s="10" t="s">
        <v>39</v>
      </c>
      <c r="T7" s="12" t="s">
        <v>40</v>
      </c>
      <c r="U7" s="10" t="s">
        <v>46</v>
      </c>
      <c r="V7" s="27" t="s">
        <v>238</v>
      </c>
      <c r="W7" s="5"/>
      <c r="X7" s="5"/>
    </row>
    <row r="8" spans="1:24">
      <c r="A8" s="14" t="s">
        <v>3</v>
      </c>
      <c r="B8" s="14">
        <v>1</v>
      </c>
      <c r="C8" s="14" t="s">
        <v>4</v>
      </c>
      <c r="D8" s="8">
        <v>0</v>
      </c>
      <c r="E8" s="8">
        <v>0</v>
      </c>
      <c r="F8" s="23">
        <f>SUM(D8:E8)</f>
        <v>0</v>
      </c>
      <c r="G8" s="11">
        <v>1</v>
      </c>
      <c r="H8" s="11">
        <v>0</v>
      </c>
      <c r="I8" s="24">
        <f>SUM(G8:H8)</f>
        <v>1</v>
      </c>
      <c r="J8" s="8">
        <v>1</v>
      </c>
      <c r="K8" s="8">
        <v>1</v>
      </c>
      <c r="L8" s="23">
        <f>SUM(J8:K8)</f>
        <v>2</v>
      </c>
      <c r="M8" s="11">
        <v>0</v>
      </c>
      <c r="N8" s="11">
        <v>2</v>
      </c>
      <c r="O8" s="24">
        <f>SUM(M8:N8)</f>
        <v>2</v>
      </c>
      <c r="P8" s="8">
        <v>1</v>
      </c>
      <c r="Q8" s="8">
        <v>0</v>
      </c>
      <c r="R8" s="23">
        <f>SUM(P8:Q8)</f>
        <v>1</v>
      </c>
      <c r="S8" s="11">
        <v>2</v>
      </c>
      <c r="T8" s="13">
        <v>1</v>
      </c>
      <c r="U8" s="24">
        <f>SUM(S8:T8)</f>
        <v>3</v>
      </c>
      <c r="V8" s="28">
        <v>32</v>
      </c>
    </row>
    <row r="9" spans="1:24">
      <c r="A9" s="14" t="s">
        <v>5</v>
      </c>
      <c r="B9" s="14">
        <v>2</v>
      </c>
      <c r="C9" s="14" t="s">
        <v>4</v>
      </c>
      <c r="D9" s="8">
        <v>1</v>
      </c>
      <c r="E9" s="8">
        <v>1</v>
      </c>
      <c r="F9" s="23">
        <f>SUM(D9:E9)</f>
        <v>2</v>
      </c>
      <c r="G9" s="11">
        <v>0</v>
      </c>
      <c r="H9" s="11">
        <v>2</v>
      </c>
      <c r="I9" s="24">
        <f>SUM(G9:H9)</f>
        <v>2</v>
      </c>
      <c r="J9" s="8">
        <v>0</v>
      </c>
      <c r="K9" s="8">
        <v>0</v>
      </c>
      <c r="L9" s="23">
        <f>SUM(J9:K9)</f>
        <v>0</v>
      </c>
      <c r="M9" s="11">
        <v>0</v>
      </c>
      <c r="N9" s="11">
        <v>0</v>
      </c>
      <c r="O9" s="24">
        <f>SUM(M9:N9)</f>
        <v>0</v>
      </c>
      <c r="P9" s="8">
        <v>0</v>
      </c>
      <c r="Q9" s="8">
        <v>0</v>
      </c>
      <c r="R9" s="23">
        <f>SUM(P9:Q9)</f>
        <v>0</v>
      </c>
      <c r="S9" s="11">
        <v>0</v>
      </c>
      <c r="T9" s="13">
        <v>1</v>
      </c>
      <c r="U9" s="24">
        <f t="shared" ref="U9:U21" si="0">SUM(S9:T9)</f>
        <v>1</v>
      </c>
      <c r="V9" s="28">
        <v>16</v>
      </c>
    </row>
    <row r="10" spans="1:24" ht="21" customHeight="1">
      <c r="A10" s="14" t="s">
        <v>6</v>
      </c>
      <c r="B10" s="14">
        <v>3</v>
      </c>
      <c r="C10" s="14" t="s">
        <v>7</v>
      </c>
      <c r="D10" s="8"/>
      <c r="E10" s="8"/>
      <c r="F10" s="23"/>
      <c r="G10" s="11"/>
      <c r="H10" s="11"/>
      <c r="I10" s="24"/>
      <c r="J10" s="8"/>
      <c r="K10" s="8"/>
      <c r="L10" s="23"/>
      <c r="M10" s="11"/>
      <c r="N10" s="11"/>
      <c r="O10" s="24"/>
      <c r="P10" s="8"/>
      <c r="Q10" s="8"/>
      <c r="R10" s="23"/>
      <c r="S10" s="11">
        <v>0</v>
      </c>
      <c r="T10" s="13">
        <v>2</v>
      </c>
      <c r="U10" s="24">
        <f t="shared" si="0"/>
        <v>2</v>
      </c>
      <c r="V10" s="28">
        <v>6</v>
      </c>
    </row>
    <row r="11" spans="1:24" ht="21" customHeight="1">
      <c r="A11" s="14" t="s">
        <v>8</v>
      </c>
      <c r="B11" s="14">
        <v>4</v>
      </c>
      <c r="C11" s="14" t="s">
        <v>9</v>
      </c>
      <c r="D11" s="8">
        <v>1</v>
      </c>
      <c r="E11" s="8">
        <v>0</v>
      </c>
      <c r="F11" s="23">
        <f>SUM(D11:E11)</f>
        <v>1</v>
      </c>
      <c r="G11" s="11">
        <v>1</v>
      </c>
      <c r="H11" s="11">
        <v>1</v>
      </c>
      <c r="I11" s="24">
        <f>SUM(G11:H11)</f>
        <v>2</v>
      </c>
      <c r="J11" s="8">
        <v>0</v>
      </c>
      <c r="K11" s="8">
        <v>0</v>
      </c>
      <c r="L11" s="23">
        <f>SUM(J11:K11)</f>
        <v>0</v>
      </c>
      <c r="M11" s="11">
        <v>0</v>
      </c>
      <c r="N11" s="11">
        <v>0</v>
      </c>
      <c r="O11" s="24">
        <f>SUM(M11:N11)</f>
        <v>0</v>
      </c>
      <c r="P11" s="8">
        <v>0</v>
      </c>
      <c r="Q11" s="8">
        <v>0</v>
      </c>
      <c r="R11" s="23">
        <f>SUM(P11:Q11)</f>
        <v>0</v>
      </c>
      <c r="S11" s="11">
        <v>1</v>
      </c>
      <c r="T11" s="13">
        <v>0</v>
      </c>
      <c r="U11" s="24">
        <f t="shared" si="0"/>
        <v>1</v>
      </c>
      <c r="V11" s="28">
        <v>5</v>
      </c>
    </row>
    <row r="12" spans="1:24" ht="27" customHeight="1">
      <c r="A12" s="15" t="s">
        <v>10</v>
      </c>
      <c r="B12" s="14">
        <v>5</v>
      </c>
      <c r="C12" s="14" t="s">
        <v>11</v>
      </c>
      <c r="D12" s="8"/>
      <c r="E12" s="8"/>
      <c r="F12" s="23"/>
      <c r="G12" s="11"/>
      <c r="H12" s="11"/>
      <c r="I12" s="24"/>
      <c r="J12" s="8"/>
      <c r="K12" s="8"/>
      <c r="L12" s="23"/>
      <c r="M12" s="11"/>
      <c r="N12" s="11"/>
      <c r="O12" s="24"/>
      <c r="P12" s="8"/>
      <c r="Q12" s="8"/>
      <c r="R12" s="23"/>
      <c r="S12" s="11">
        <v>0</v>
      </c>
      <c r="T12" s="13">
        <v>0</v>
      </c>
      <c r="U12" s="24">
        <f t="shared" si="0"/>
        <v>0</v>
      </c>
      <c r="V12" s="28">
        <v>2</v>
      </c>
    </row>
    <row r="13" spans="1:24" ht="29.25" customHeight="1">
      <c r="A13" s="15" t="s">
        <v>12</v>
      </c>
      <c r="B13" s="14">
        <v>6</v>
      </c>
      <c r="C13" s="14" t="s">
        <v>11</v>
      </c>
      <c r="D13" s="8"/>
      <c r="E13" s="8"/>
      <c r="F13" s="23"/>
      <c r="G13" s="11"/>
      <c r="H13" s="11"/>
      <c r="I13" s="24"/>
      <c r="J13" s="8"/>
      <c r="K13" s="8"/>
      <c r="L13" s="23"/>
      <c r="M13" s="11"/>
      <c r="N13" s="11"/>
      <c r="O13" s="24"/>
      <c r="P13" s="8"/>
      <c r="Q13" s="8"/>
      <c r="R13" s="23"/>
      <c r="S13" s="11">
        <v>1</v>
      </c>
      <c r="T13" s="13">
        <v>1</v>
      </c>
      <c r="U13" s="24">
        <f t="shared" si="0"/>
        <v>2</v>
      </c>
      <c r="V13" s="28">
        <v>6</v>
      </c>
    </row>
    <row r="14" spans="1:24" ht="21" customHeight="1">
      <c r="A14" s="15" t="s">
        <v>13</v>
      </c>
      <c r="B14" s="14">
        <v>7</v>
      </c>
      <c r="C14" s="14" t="s">
        <v>14</v>
      </c>
      <c r="D14" s="8">
        <v>0</v>
      </c>
      <c r="E14" s="8">
        <v>3</v>
      </c>
      <c r="F14" s="23">
        <f>SUM(D14:E14)</f>
        <v>3</v>
      </c>
      <c r="G14" s="11">
        <v>1</v>
      </c>
      <c r="H14" s="11">
        <v>6</v>
      </c>
      <c r="I14" s="24">
        <f>SUM(G14:H14)</f>
        <v>7</v>
      </c>
      <c r="J14" s="8">
        <v>1</v>
      </c>
      <c r="K14" s="8">
        <v>1</v>
      </c>
      <c r="L14" s="23">
        <f>SUM(J14:K14)</f>
        <v>2</v>
      </c>
      <c r="M14" s="11">
        <v>2</v>
      </c>
      <c r="N14" s="11">
        <v>3</v>
      </c>
      <c r="O14" s="24">
        <f>SUM(M14:N14)</f>
        <v>5</v>
      </c>
      <c r="P14" s="8">
        <v>7</v>
      </c>
      <c r="Q14" s="8">
        <v>1</v>
      </c>
      <c r="R14" s="23">
        <f>SUM(P14:Q14)</f>
        <v>8</v>
      </c>
      <c r="S14" s="11">
        <v>1</v>
      </c>
      <c r="T14" s="13">
        <v>0</v>
      </c>
      <c r="U14" s="24">
        <f t="shared" si="0"/>
        <v>1</v>
      </c>
      <c r="V14" s="28">
        <v>48</v>
      </c>
    </row>
    <row r="15" spans="1:24" ht="28.5" customHeight="1">
      <c r="A15" s="15" t="s">
        <v>15</v>
      </c>
      <c r="B15" s="14">
        <v>8</v>
      </c>
      <c r="C15" s="14" t="s">
        <v>16</v>
      </c>
      <c r="D15" s="8">
        <v>0</v>
      </c>
      <c r="E15" s="8">
        <v>1</v>
      </c>
      <c r="F15" s="23">
        <f>SUM(D15:E15)</f>
        <v>1</v>
      </c>
      <c r="G15" s="11">
        <v>3</v>
      </c>
      <c r="H15" s="11">
        <v>2</v>
      </c>
      <c r="I15" s="24">
        <f>SUM(G15:H15)</f>
        <v>5</v>
      </c>
      <c r="J15" s="8">
        <v>2</v>
      </c>
      <c r="K15" s="8">
        <v>2</v>
      </c>
      <c r="L15" s="23">
        <f>SUM(J15:K15)</f>
        <v>4</v>
      </c>
      <c r="M15" s="11">
        <v>0</v>
      </c>
      <c r="N15" s="11">
        <v>1</v>
      </c>
      <c r="O15" s="24">
        <f>SUM(M15:N15)</f>
        <v>1</v>
      </c>
      <c r="P15" s="8">
        <v>0</v>
      </c>
      <c r="Q15" s="8">
        <v>0</v>
      </c>
      <c r="R15" s="23">
        <f>SUM(P15:Q15)</f>
        <v>0</v>
      </c>
      <c r="S15" s="11">
        <v>0</v>
      </c>
      <c r="T15" s="13">
        <v>0</v>
      </c>
      <c r="U15" s="24">
        <f t="shared" si="0"/>
        <v>0</v>
      </c>
      <c r="V15" s="28">
        <v>18</v>
      </c>
    </row>
    <row r="16" spans="1:24" ht="24" customHeight="1">
      <c r="A16" s="15" t="s">
        <v>17</v>
      </c>
      <c r="B16" s="14">
        <v>9</v>
      </c>
      <c r="C16" s="14" t="s">
        <v>18</v>
      </c>
      <c r="D16" s="8"/>
      <c r="E16" s="8"/>
      <c r="F16" s="23"/>
      <c r="G16" s="11"/>
      <c r="H16" s="11"/>
      <c r="I16" s="24"/>
      <c r="J16" s="8"/>
      <c r="K16" s="8"/>
      <c r="L16" s="23"/>
      <c r="M16" s="11"/>
      <c r="N16" s="11"/>
      <c r="O16" s="24"/>
      <c r="P16" s="8"/>
      <c r="Q16" s="8"/>
      <c r="R16" s="23"/>
      <c r="S16" s="11">
        <v>0</v>
      </c>
      <c r="T16" s="13">
        <v>0</v>
      </c>
      <c r="U16" s="24">
        <f t="shared" si="0"/>
        <v>0</v>
      </c>
      <c r="V16" s="28">
        <v>2</v>
      </c>
    </row>
    <row r="17" spans="1:22" ht="25.5" customHeight="1">
      <c r="A17" s="15" t="s">
        <v>19</v>
      </c>
      <c r="B17" s="14">
        <v>10</v>
      </c>
      <c r="C17" s="14" t="s">
        <v>20</v>
      </c>
      <c r="D17" s="8"/>
      <c r="E17" s="8"/>
      <c r="F17" s="23"/>
      <c r="G17" s="11"/>
      <c r="H17" s="11"/>
      <c r="I17" s="24"/>
      <c r="J17" s="8"/>
      <c r="K17" s="8"/>
      <c r="L17" s="23"/>
      <c r="M17" s="11"/>
      <c r="N17" s="11"/>
      <c r="O17" s="24"/>
      <c r="P17" s="8"/>
      <c r="Q17" s="8"/>
      <c r="R17" s="23"/>
      <c r="S17" s="11">
        <v>0</v>
      </c>
      <c r="T17" s="13">
        <v>0</v>
      </c>
      <c r="U17" s="24">
        <f t="shared" si="0"/>
        <v>0</v>
      </c>
      <c r="V17" s="28">
        <v>0</v>
      </c>
    </row>
    <row r="18" spans="1:22">
      <c r="A18" s="14" t="s">
        <v>21</v>
      </c>
      <c r="B18" s="14">
        <v>11</v>
      </c>
      <c r="C18" s="14" t="s">
        <v>22</v>
      </c>
      <c r="D18" s="8"/>
      <c r="E18" s="8"/>
      <c r="F18" s="23"/>
      <c r="G18" s="11"/>
      <c r="H18" s="11"/>
      <c r="I18" s="24"/>
      <c r="J18" s="8"/>
      <c r="K18" s="8"/>
      <c r="L18" s="23"/>
      <c r="M18" s="11"/>
      <c r="N18" s="11"/>
      <c r="O18" s="24"/>
      <c r="P18" s="8"/>
      <c r="Q18" s="8"/>
      <c r="R18" s="23"/>
      <c r="S18" s="11">
        <v>0</v>
      </c>
      <c r="T18" s="13">
        <v>0</v>
      </c>
      <c r="U18" s="24">
        <f t="shared" si="0"/>
        <v>0</v>
      </c>
      <c r="V18" s="28">
        <v>1</v>
      </c>
    </row>
    <row r="19" spans="1:22" ht="27.75" customHeight="1">
      <c r="A19" s="15" t="s">
        <v>23</v>
      </c>
      <c r="B19" s="14">
        <v>12</v>
      </c>
      <c r="C19" s="14" t="s">
        <v>24</v>
      </c>
      <c r="D19" s="8"/>
      <c r="E19" s="8"/>
      <c r="F19" s="23"/>
      <c r="G19" s="11"/>
      <c r="H19" s="11"/>
      <c r="I19" s="24"/>
      <c r="J19" s="8"/>
      <c r="K19" s="8"/>
      <c r="L19" s="23"/>
      <c r="M19" s="11"/>
      <c r="N19" s="11"/>
      <c r="O19" s="24"/>
      <c r="P19" s="8"/>
      <c r="Q19" s="8"/>
      <c r="R19" s="23"/>
      <c r="S19" s="11">
        <v>0</v>
      </c>
      <c r="T19" s="13">
        <v>0</v>
      </c>
      <c r="U19" s="24">
        <f t="shared" si="0"/>
        <v>0</v>
      </c>
      <c r="V19" s="28">
        <v>3</v>
      </c>
    </row>
    <row r="20" spans="1:22" ht="24" customHeight="1">
      <c r="A20" s="15" t="s">
        <v>25</v>
      </c>
      <c r="B20" s="14">
        <v>13</v>
      </c>
      <c r="C20" s="14" t="s">
        <v>20</v>
      </c>
      <c r="D20" s="8"/>
      <c r="E20" s="8"/>
      <c r="F20" s="23"/>
      <c r="G20" s="11"/>
      <c r="H20" s="11"/>
      <c r="I20" s="24"/>
      <c r="J20" s="8"/>
      <c r="K20" s="8"/>
      <c r="L20" s="23"/>
      <c r="M20" s="11"/>
      <c r="N20" s="11"/>
      <c r="O20" s="24"/>
      <c r="P20" s="8"/>
      <c r="Q20" s="8"/>
      <c r="R20" s="23"/>
      <c r="S20" s="11">
        <v>0</v>
      </c>
      <c r="T20" s="13">
        <v>0</v>
      </c>
      <c r="U20" s="24">
        <f t="shared" si="0"/>
        <v>0</v>
      </c>
      <c r="V20" s="28">
        <v>6</v>
      </c>
    </row>
    <row r="21" spans="1:22" ht="22.5" customHeight="1">
      <c r="A21" s="15" t="s">
        <v>26</v>
      </c>
      <c r="B21" s="14">
        <v>14</v>
      </c>
      <c r="C21" s="14" t="s">
        <v>27</v>
      </c>
      <c r="D21" s="8"/>
      <c r="E21" s="8"/>
      <c r="F21" s="23"/>
      <c r="G21" s="11"/>
      <c r="H21" s="11"/>
      <c r="I21" s="24"/>
      <c r="J21" s="8"/>
      <c r="K21" s="8"/>
      <c r="L21" s="23"/>
      <c r="M21" s="11"/>
      <c r="N21" s="11"/>
      <c r="O21" s="24"/>
      <c r="P21" s="8"/>
      <c r="Q21" s="8"/>
      <c r="R21" s="23"/>
      <c r="S21" s="11">
        <v>0</v>
      </c>
      <c r="T21" s="13">
        <v>0</v>
      </c>
      <c r="U21" s="24">
        <f t="shared" si="0"/>
        <v>0</v>
      </c>
      <c r="V21" s="28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A3" sqref="A3"/>
    </sheetView>
  </sheetViews>
  <sheetFormatPr defaultRowHeight="15"/>
  <cols>
    <col min="1" max="1" width="47.28515625" customWidth="1"/>
    <col min="2" max="2" width="12.42578125" customWidth="1"/>
    <col min="3" max="3" width="9.85546875" customWidth="1"/>
    <col min="22" max="22" width="13.14062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4">
      <c r="A2" s="1"/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4">
      <c r="A3" s="1"/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4">
      <c r="A4" s="1"/>
      <c r="B4" s="1"/>
      <c r="C4" s="1"/>
      <c r="D4" s="1"/>
      <c r="E4" s="1"/>
      <c r="F4" s="1"/>
      <c r="G4" s="1"/>
      <c r="H4" s="1"/>
      <c r="I4" s="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4">
      <c r="A5" s="1"/>
      <c r="B5" s="1"/>
      <c r="C5" s="1"/>
      <c r="D5" s="1"/>
      <c r="E5" s="1"/>
      <c r="F5" s="1"/>
      <c r="G5" s="1"/>
      <c r="H5" s="1"/>
      <c r="I5" s="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4" ht="45" customHeight="1">
      <c r="A6" s="3" t="s">
        <v>80</v>
      </c>
      <c r="B6" s="1"/>
      <c r="C6" s="1"/>
      <c r="D6" s="1"/>
      <c r="E6" s="1"/>
      <c r="F6" s="1"/>
      <c r="G6" s="1"/>
      <c r="H6" s="1"/>
      <c r="I6" s="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4" ht="30">
      <c r="A7" s="2" t="s">
        <v>0</v>
      </c>
      <c r="B7" s="2" t="s">
        <v>1</v>
      </c>
      <c r="C7" s="2" t="s">
        <v>2</v>
      </c>
      <c r="D7" s="7" t="s">
        <v>29</v>
      </c>
      <c r="E7" s="7" t="s">
        <v>30</v>
      </c>
      <c r="F7" s="7" t="s">
        <v>41</v>
      </c>
      <c r="G7" s="10" t="s">
        <v>31</v>
      </c>
      <c r="H7" s="10" t="s">
        <v>32</v>
      </c>
      <c r="I7" s="10" t="s">
        <v>42</v>
      </c>
      <c r="J7" s="7" t="s">
        <v>33</v>
      </c>
      <c r="K7" s="7" t="s">
        <v>34</v>
      </c>
      <c r="L7" s="7" t="s">
        <v>43</v>
      </c>
      <c r="M7" s="10" t="s">
        <v>35</v>
      </c>
      <c r="N7" s="10" t="s">
        <v>36</v>
      </c>
      <c r="O7" s="10" t="s">
        <v>44</v>
      </c>
      <c r="P7" s="7" t="s">
        <v>37</v>
      </c>
      <c r="Q7" s="7" t="s">
        <v>38</v>
      </c>
      <c r="R7" s="7" t="s">
        <v>45</v>
      </c>
      <c r="S7" s="10" t="s">
        <v>39</v>
      </c>
      <c r="T7" s="10" t="s">
        <v>40</v>
      </c>
      <c r="U7" s="10" t="s">
        <v>46</v>
      </c>
      <c r="V7" s="27" t="s">
        <v>238</v>
      </c>
      <c r="W7" s="5"/>
      <c r="X7" s="5"/>
    </row>
    <row r="8" spans="1:24">
      <c r="A8" s="14" t="s">
        <v>47</v>
      </c>
      <c r="B8" s="14">
        <v>101</v>
      </c>
      <c r="C8" s="14" t="s">
        <v>48</v>
      </c>
      <c r="D8" s="8">
        <v>6</v>
      </c>
      <c r="E8" s="8">
        <v>20</v>
      </c>
      <c r="F8" s="23">
        <f>SUM(D8:E8)</f>
        <v>26</v>
      </c>
      <c r="G8" s="11">
        <v>7</v>
      </c>
      <c r="H8" s="11">
        <v>9</v>
      </c>
      <c r="I8" s="24">
        <f>SUM(G8:H8)</f>
        <v>16</v>
      </c>
      <c r="J8" s="8">
        <v>4</v>
      </c>
      <c r="K8" s="8">
        <v>22</v>
      </c>
      <c r="L8" s="23">
        <f>SUM(J8:K8)</f>
        <v>26</v>
      </c>
      <c r="M8" s="11">
        <v>5</v>
      </c>
      <c r="N8" s="11">
        <v>15</v>
      </c>
      <c r="O8" s="24">
        <f>SUM(M8:N8)</f>
        <v>20</v>
      </c>
      <c r="P8" s="8">
        <v>9</v>
      </c>
      <c r="Q8" s="8">
        <v>19</v>
      </c>
      <c r="R8" s="23">
        <f>SUM(P8:Q8)</f>
        <v>28</v>
      </c>
      <c r="S8" s="11">
        <v>7</v>
      </c>
      <c r="T8" s="11">
        <v>11</v>
      </c>
      <c r="U8" s="24">
        <f>SUM(S8:T8)</f>
        <v>18</v>
      </c>
      <c r="V8" s="28">
        <v>323</v>
      </c>
    </row>
    <row r="9" spans="1:24">
      <c r="A9" s="14" t="s">
        <v>49</v>
      </c>
      <c r="B9" s="14">
        <v>102</v>
      </c>
      <c r="C9" s="14" t="s">
        <v>50</v>
      </c>
      <c r="D9" s="8">
        <v>4</v>
      </c>
      <c r="E9" s="8">
        <v>2</v>
      </c>
      <c r="F9" s="23">
        <f t="shared" ref="F9:F26" si="0">SUM(D9:E9)</f>
        <v>6</v>
      </c>
      <c r="G9" s="11">
        <v>3</v>
      </c>
      <c r="H9" s="11">
        <v>1</v>
      </c>
      <c r="I9" s="24">
        <f t="shared" ref="I9:I26" si="1">SUM(G9:H9)</f>
        <v>4</v>
      </c>
      <c r="J9" s="8">
        <v>1</v>
      </c>
      <c r="K9" s="8">
        <v>6</v>
      </c>
      <c r="L9" s="23">
        <f t="shared" ref="L9:L26" si="2">SUM(J9:K9)</f>
        <v>7</v>
      </c>
      <c r="M9" s="11">
        <v>0</v>
      </c>
      <c r="N9" s="11">
        <v>4</v>
      </c>
      <c r="O9" s="24">
        <f t="shared" ref="O9:O26" si="3">SUM(M9:N9)</f>
        <v>4</v>
      </c>
      <c r="P9" s="8">
        <v>0</v>
      </c>
      <c r="Q9" s="8">
        <v>4</v>
      </c>
      <c r="R9" s="23">
        <f t="shared" ref="R9:R26" si="4">SUM(P9:Q9)</f>
        <v>4</v>
      </c>
      <c r="S9" s="11">
        <v>0</v>
      </c>
      <c r="T9" s="11">
        <v>2</v>
      </c>
      <c r="U9" s="24">
        <f t="shared" ref="U9:U26" si="5">SUM(S9:T9)</f>
        <v>2</v>
      </c>
      <c r="V9" s="28">
        <v>123</v>
      </c>
    </row>
    <row r="10" spans="1:24" ht="21" customHeight="1">
      <c r="A10" s="14" t="s">
        <v>51</v>
      </c>
      <c r="B10" s="14">
        <v>103</v>
      </c>
      <c r="C10" s="14" t="s">
        <v>52</v>
      </c>
      <c r="D10" s="8">
        <v>2</v>
      </c>
      <c r="E10" s="8">
        <v>2</v>
      </c>
      <c r="F10" s="23">
        <f t="shared" si="0"/>
        <v>4</v>
      </c>
      <c r="G10" s="11">
        <v>1</v>
      </c>
      <c r="H10" s="11">
        <v>2</v>
      </c>
      <c r="I10" s="24">
        <f t="shared" si="1"/>
        <v>3</v>
      </c>
      <c r="J10" s="8">
        <v>4</v>
      </c>
      <c r="K10" s="8">
        <v>3</v>
      </c>
      <c r="L10" s="23">
        <f t="shared" si="2"/>
        <v>7</v>
      </c>
      <c r="M10" s="11">
        <v>0</v>
      </c>
      <c r="N10" s="11">
        <v>1</v>
      </c>
      <c r="O10" s="24">
        <f t="shared" si="3"/>
        <v>1</v>
      </c>
      <c r="P10" s="8">
        <v>1</v>
      </c>
      <c r="Q10" s="8">
        <v>1</v>
      </c>
      <c r="R10" s="23">
        <f t="shared" si="4"/>
        <v>2</v>
      </c>
      <c r="S10" s="11">
        <v>0</v>
      </c>
      <c r="T10" s="11">
        <v>2</v>
      </c>
      <c r="U10" s="24">
        <f t="shared" si="5"/>
        <v>2</v>
      </c>
      <c r="V10" s="28">
        <v>53</v>
      </c>
    </row>
    <row r="11" spans="1:24" ht="21" customHeight="1">
      <c r="A11" s="14" t="s">
        <v>53</v>
      </c>
      <c r="B11" s="14">
        <v>104</v>
      </c>
      <c r="C11" s="14" t="s">
        <v>48</v>
      </c>
      <c r="D11" s="8">
        <v>21</v>
      </c>
      <c r="E11" s="8">
        <v>12</v>
      </c>
      <c r="F11" s="23">
        <f t="shared" si="0"/>
        <v>33</v>
      </c>
      <c r="G11" s="11">
        <v>11</v>
      </c>
      <c r="H11" s="11">
        <v>7</v>
      </c>
      <c r="I11" s="24">
        <f t="shared" si="1"/>
        <v>18</v>
      </c>
      <c r="J11" s="8">
        <v>24</v>
      </c>
      <c r="K11" s="8">
        <v>19</v>
      </c>
      <c r="L11" s="23">
        <f t="shared" si="2"/>
        <v>43</v>
      </c>
      <c r="M11" s="11">
        <v>9</v>
      </c>
      <c r="N11" s="11">
        <v>15</v>
      </c>
      <c r="O11" s="24">
        <f t="shared" si="3"/>
        <v>24</v>
      </c>
      <c r="P11" s="8">
        <v>18</v>
      </c>
      <c r="Q11" s="8">
        <v>13</v>
      </c>
      <c r="R11" s="23">
        <f t="shared" si="4"/>
        <v>31</v>
      </c>
      <c r="S11" s="11">
        <v>21</v>
      </c>
      <c r="T11" s="11">
        <v>13</v>
      </c>
      <c r="U11" s="24">
        <f t="shared" si="5"/>
        <v>34</v>
      </c>
      <c r="V11" s="28">
        <v>370</v>
      </c>
    </row>
    <row r="12" spans="1:24" ht="27" customHeight="1">
      <c r="A12" s="15" t="s">
        <v>54</v>
      </c>
      <c r="B12" s="14">
        <v>105</v>
      </c>
      <c r="C12" s="14" t="s">
        <v>55</v>
      </c>
      <c r="D12" s="8">
        <v>0</v>
      </c>
      <c r="E12" s="8">
        <v>1</v>
      </c>
      <c r="F12" s="23">
        <f t="shared" si="0"/>
        <v>1</v>
      </c>
      <c r="G12" s="11">
        <v>1</v>
      </c>
      <c r="H12" s="11">
        <v>0</v>
      </c>
      <c r="I12" s="24">
        <f t="shared" si="1"/>
        <v>1</v>
      </c>
      <c r="J12" s="8">
        <v>1</v>
      </c>
      <c r="K12" s="8">
        <v>0</v>
      </c>
      <c r="L12" s="23">
        <f t="shared" si="2"/>
        <v>1</v>
      </c>
      <c r="M12" s="11">
        <v>1</v>
      </c>
      <c r="N12" s="11">
        <v>0</v>
      </c>
      <c r="O12" s="24">
        <f t="shared" si="3"/>
        <v>1</v>
      </c>
      <c r="P12" s="8">
        <v>1</v>
      </c>
      <c r="Q12" s="8">
        <v>0</v>
      </c>
      <c r="R12" s="23">
        <f t="shared" si="4"/>
        <v>1</v>
      </c>
      <c r="S12" s="11">
        <v>1</v>
      </c>
      <c r="T12" s="11">
        <v>2</v>
      </c>
      <c r="U12" s="24">
        <f t="shared" si="5"/>
        <v>3</v>
      </c>
      <c r="V12" s="28">
        <v>21</v>
      </c>
    </row>
    <row r="13" spans="1:24" ht="29.25" customHeight="1">
      <c r="A13" s="15" t="s">
        <v>56</v>
      </c>
      <c r="B13" s="14">
        <v>106</v>
      </c>
      <c r="C13" s="14" t="s">
        <v>57</v>
      </c>
      <c r="D13" s="8">
        <v>1</v>
      </c>
      <c r="E13" s="8">
        <v>2</v>
      </c>
      <c r="F13" s="23">
        <f t="shared" si="0"/>
        <v>3</v>
      </c>
      <c r="G13" s="11">
        <v>1</v>
      </c>
      <c r="H13" s="11">
        <v>1</v>
      </c>
      <c r="I13" s="24">
        <f t="shared" si="1"/>
        <v>2</v>
      </c>
      <c r="J13" s="8">
        <v>1</v>
      </c>
      <c r="K13" s="8">
        <v>3</v>
      </c>
      <c r="L13" s="23">
        <f t="shared" si="2"/>
        <v>4</v>
      </c>
      <c r="M13" s="11">
        <v>2</v>
      </c>
      <c r="N13" s="11">
        <v>3</v>
      </c>
      <c r="O13" s="24">
        <f t="shared" si="3"/>
        <v>5</v>
      </c>
      <c r="P13" s="8">
        <v>0</v>
      </c>
      <c r="Q13" s="8">
        <v>2</v>
      </c>
      <c r="R13" s="23">
        <f t="shared" si="4"/>
        <v>2</v>
      </c>
      <c r="S13" s="11">
        <v>1</v>
      </c>
      <c r="T13" s="11">
        <v>3</v>
      </c>
      <c r="U13" s="24">
        <f t="shared" si="5"/>
        <v>4</v>
      </c>
      <c r="V13" s="28">
        <v>56</v>
      </c>
    </row>
    <row r="14" spans="1:24" ht="21" customHeight="1">
      <c r="A14" s="15" t="s">
        <v>58</v>
      </c>
      <c r="B14" s="14">
        <v>107</v>
      </c>
      <c r="C14" s="14" t="s">
        <v>59</v>
      </c>
      <c r="D14" s="8">
        <v>0</v>
      </c>
      <c r="E14" s="8">
        <v>3</v>
      </c>
      <c r="F14" s="23">
        <f t="shared" si="0"/>
        <v>3</v>
      </c>
      <c r="G14" s="11">
        <v>0</v>
      </c>
      <c r="H14" s="11">
        <v>1</v>
      </c>
      <c r="I14" s="24">
        <f t="shared" si="1"/>
        <v>1</v>
      </c>
      <c r="J14" s="8">
        <v>0</v>
      </c>
      <c r="K14" s="8">
        <v>2</v>
      </c>
      <c r="L14" s="23">
        <f t="shared" si="2"/>
        <v>2</v>
      </c>
      <c r="M14" s="11">
        <v>0</v>
      </c>
      <c r="N14" s="11">
        <v>3</v>
      </c>
      <c r="O14" s="24">
        <f t="shared" si="3"/>
        <v>3</v>
      </c>
      <c r="P14" s="8">
        <v>0</v>
      </c>
      <c r="Q14" s="8">
        <v>1</v>
      </c>
      <c r="R14" s="23">
        <f t="shared" si="4"/>
        <v>1</v>
      </c>
      <c r="S14" s="11">
        <v>0</v>
      </c>
      <c r="T14" s="11">
        <v>0</v>
      </c>
      <c r="U14" s="24">
        <f t="shared" si="5"/>
        <v>0</v>
      </c>
      <c r="V14" s="28">
        <v>24</v>
      </c>
    </row>
    <row r="15" spans="1:24" ht="28.5" customHeight="1">
      <c r="A15" s="15" t="s">
        <v>60</v>
      </c>
      <c r="B15" s="14">
        <v>108</v>
      </c>
      <c r="C15" s="14" t="s">
        <v>61</v>
      </c>
      <c r="D15" s="8">
        <v>0</v>
      </c>
      <c r="E15" s="8">
        <v>1</v>
      </c>
      <c r="F15" s="23">
        <f t="shared" si="0"/>
        <v>1</v>
      </c>
      <c r="G15" s="11">
        <v>0</v>
      </c>
      <c r="H15" s="11">
        <v>0</v>
      </c>
      <c r="I15" s="24">
        <f t="shared" si="1"/>
        <v>0</v>
      </c>
      <c r="J15" s="8">
        <v>0</v>
      </c>
      <c r="K15" s="8">
        <v>4</v>
      </c>
      <c r="L15" s="23">
        <f t="shared" si="2"/>
        <v>4</v>
      </c>
      <c r="M15" s="11">
        <v>0</v>
      </c>
      <c r="N15" s="11">
        <v>3</v>
      </c>
      <c r="O15" s="24">
        <f t="shared" si="3"/>
        <v>3</v>
      </c>
      <c r="P15" s="8">
        <v>3</v>
      </c>
      <c r="Q15" s="8">
        <v>1</v>
      </c>
      <c r="R15" s="23">
        <f t="shared" si="4"/>
        <v>4</v>
      </c>
      <c r="S15" s="11">
        <v>0</v>
      </c>
      <c r="T15" s="11">
        <v>3</v>
      </c>
      <c r="U15" s="24">
        <f t="shared" si="5"/>
        <v>3</v>
      </c>
      <c r="V15" s="28">
        <v>27</v>
      </c>
    </row>
    <row r="16" spans="1:24" ht="24" customHeight="1">
      <c r="A16" s="15" t="s">
        <v>62</v>
      </c>
      <c r="B16" s="14">
        <v>109</v>
      </c>
      <c r="C16" s="14" t="s">
        <v>61</v>
      </c>
      <c r="D16" s="8">
        <v>0</v>
      </c>
      <c r="E16" s="8">
        <v>4</v>
      </c>
      <c r="F16" s="23">
        <f t="shared" si="0"/>
        <v>4</v>
      </c>
      <c r="G16" s="11">
        <v>1</v>
      </c>
      <c r="H16" s="11">
        <v>3</v>
      </c>
      <c r="I16" s="24">
        <f t="shared" si="1"/>
        <v>4</v>
      </c>
      <c r="J16" s="8">
        <v>3</v>
      </c>
      <c r="K16" s="8">
        <v>3</v>
      </c>
      <c r="L16" s="23">
        <f t="shared" si="2"/>
        <v>6</v>
      </c>
      <c r="M16" s="11">
        <v>0</v>
      </c>
      <c r="N16" s="11">
        <v>2</v>
      </c>
      <c r="O16" s="24">
        <f t="shared" si="3"/>
        <v>2</v>
      </c>
      <c r="P16" s="8">
        <v>0</v>
      </c>
      <c r="Q16" s="8">
        <v>6</v>
      </c>
      <c r="R16" s="23">
        <f t="shared" si="4"/>
        <v>6</v>
      </c>
      <c r="S16" s="11">
        <v>2</v>
      </c>
      <c r="T16" s="11">
        <v>1</v>
      </c>
      <c r="U16" s="24">
        <f t="shared" si="5"/>
        <v>3</v>
      </c>
      <c r="V16" s="28">
        <v>53</v>
      </c>
    </row>
    <row r="17" spans="1:22" ht="25.5" customHeight="1">
      <c r="A17" s="15" t="s">
        <v>63</v>
      </c>
      <c r="B17" s="14">
        <v>110</v>
      </c>
      <c r="C17" s="14" t="s">
        <v>64</v>
      </c>
      <c r="D17" s="8">
        <v>1</v>
      </c>
      <c r="E17" s="8">
        <v>3</v>
      </c>
      <c r="F17" s="23">
        <f t="shared" si="0"/>
        <v>4</v>
      </c>
      <c r="G17" s="11">
        <v>8</v>
      </c>
      <c r="H17" s="11">
        <v>8</v>
      </c>
      <c r="I17" s="24">
        <f t="shared" si="1"/>
        <v>16</v>
      </c>
      <c r="J17" s="8">
        <v>4</v>
      </c>
      <c r="K17" s="8">
        <v>7</v>
      </c>
      <c r="L17" s="23">
        <f t="shared" si="2"/>
        <v>11</v>
      </c>
      <c r="M17" s="11">
        <v>2</v>
      </c>
      <c r="N17" s="11">
        <v>4</v>
      </c>
      <c r="O17" s="24">
        <f t="shared" si="3"/>
        <v>6</v>
      </c>
      <c r="P17" s="8">
        <v>11</v>
      </c>
      <c r="Q17" s="8">
        <v>9</v>
      </c>
      <c r="R17" s="23">
        <f t="shared" si="4"/>
        <v>20</v>
      </c>
      <c r="S17" s="11">
        <v>5</v>
      </c>
      <c r="T17" s="11">
        <v>5</v>
      </c>
      <c r="U17" s="24">
        <f t="shared" si="5"/>
        <v>10</v>
      </c>
      <c r="V17" s="28">
        <v>120</v>
      </c>
    </row>
    <row r="18" spans="1:22" ht="28.5">
      <c r="A18" s="15" t="s">
        <v>65</v>
      </c>
      <c r="B18" s="14">
        <v>111</v>
      </c>
      <c r="C18" s="14" t="s">
        <v>66</v>
      </c>
      <c r="D18" s="8">
        <v>1</v>
      </c>
      <c r="E18" s="8">
        <v>2</v>
      </c>
      <c r="F18" s="23">
        <f t="shared" si="0"/>
        <v>3</v>
      </c>
      <c r="G18" s="11">
        <v>1</v>
      </c>
      <c r="H18" s="11">
        <v>3</v>
      </c>
      <c r="I18" s="24">
        <f t="shared" si="1"/>
        <v>4</v>
      </c>
      <c r="J18" s="8">
        <v>4</v>
      </c>
      <c r="K18" s="8">
        <v>2</v>
      </c>
      <c r="L18" s="23">
        <f t="shared" si="2"/>
        <v>6</v>
      </c>
      <c r="M18" s="11">
        <v>1</v>
      </c>
      <c r="N18" s="11">
        <v>0</v>
      </c>
      <c r="O18" s="24">
        <f t="shared" si="3"/>
        <v>1</v>
      </c>
      <c r="P18" s="8">
        <v>0</v>
      </c>
      <c r="Q18" s="8">
        <v>0</v>
      </c>
      <c r="R18" s="23">
        <f t="shared" si="4"/>
        <v>0</v>
      </c>
      <c r="S18" s="11">
        <v>3</v>
      </c>
      <c r="T18" s="11">
        <v>0</v>
      </c>
      <c r="U18" s="24">
        <f t="shared" si="5"/>
        <v>3</v>
      </c>
      <c r="V18" s="28">
        <v>40</v>
      </c>
    </row>
    <row r="19" spans="1:22" ht="27.75" customHeight="1">
      <c r="A19" s="15" t="s">
        <v>67</v>
      </c>
      <c r="B19" s="14">
        <v>112</v>
      </c>
      <c r="C19" s="14" t="s">
        <v>68</v>
      </c>
      <c r="D19" s="8">
        <v>0</v>
      </c>
      <c r="E19" s="8">
        <v>1</v>
      </c>
      <c r="F19" s="23">
        <f t="shared" si="0"/>
        <v>1</v>
      </c>
      <c r="G19" s="11">
        <v>0</v>
      </c>
      <c r="H19" s="11">
        <v>1</v>
      </c>
      <c r="I19" s="24">
        <f t="shared" si="1"/>
        <v>1</v>
      </c>
      <c r="J19" s="8">
        <v>1</v>
      </c>
      <c r="K19" s="8">
        <v>2</v>
      </c>
      <c r="L19" s="23">
        <f t="shared" si="2"/>
        <v>3</v>
      </c>
      <c r="M19" s="11">
        <v>0</v>
      </c>
      <c r="N19" s="11">
        <v>2</v>
      </c>
      <c r="O19" s="24">
        <f t="shared" si="3"/>
        <v>2</v>
      </c>
      <c r="P19" s="8">
        <v>0</v>
      </c>
      <c r="Q19" s="8">
        <v>0</v>
      </c>
      <c r="R19" s="23">
        <f t="shared" si="4"/>
        <v>0</v>
      </c>
      <c r="S19" s="11">
        <v>1</v>
      </c>
      <c r="T19" s="11">
        <v>1</v>
      </c>
      <c r="U19" s="24">
        <f t="shared" si="5"/>
        <v>2</v>
      </c>
      <c r="V19" s="28">
        <v>16</v>
      </c>
    </row>
    <row r="20" spans="1:22" ht="24" customHeight="1">
      <c r="A20" s="15" t="s">
        <v>69</v>
      </c>
      <c r="B20" s="14">
        <v>113</v>
      </c>
      <c r="C20" s="14" t="s">
        <v>70</v>
      </c>
      <c r="D20" s="8">
        <v>6</v>
      </c>
      <c r="E20" s="8">
        <v>6</v>
      </c>
      <c r="F20" s="23">
        <f t="shared" si="0"/>
        <v>12</v>
      </c>
      <c r="G20" s="11">
        <v>20</v>
      </c>
      <c r="H20" s="11">
        <v>20</v>
      </c>
      <c r="I20" s="24">
        <f t="shared" si="1"/>
        <v>40</v>
      </c>
      <c r="J20" s="8">
        <v>15</v>
      </c>
      <c r="K20" s="8">
        <v>20</v>
      </c>
      <c r="L20" s="23">
        <f t="shared" si="2"/>
        <v>35</v>
      </c>
      <c r="M20" s="11">
        <v>32</v>
      </c>
      <c r="N20" s="11">
        <v>27</v>
      </c>
      <c r="O20" s="24">
        <f t="shared" si="3"/>
        <v>59</v>
      </c>
      <c r="P20" s="8">
        <v>27</v>
      </c>
      <c r="Q20" s="8">
        <v>13</v>
      </c>
      <c r="R20" s="23">
        <f t="shared" si="4"/>
        <v>40</v>
      </c>
      <c r="S20" s="11">
        <v>21</v>
      </c>
      <c r="T20" s="11">
        <v>24</v>
      </c>
      <c r="U20" s="24">
        <f t="shared" si="5"/>
        <v>45</v>
      </c>
      <c r="V20" s="28">
        <v>315</v>
      </c>
    </row>
    <row r="21" spans="1:22" ht="22.5" customHeight="1">
      <c r="A21" s="15" t="s">
        <v>71</v>
      </c>
      <c r="B21" s="14">
        <v>114</v>
      </c>
      <c r="C21" s="14"/>
      <c r="D21" s="8"/>
      <c r="E21" s="8"/>
      <c r="F21" s="23"/>
      <c r="G21" s="11"/>
      <c r="H21" s="11"/>
      <c r="I21" s="24"/>
      <c r="J21" s="8"/>
      <c r="K21" s="8"/>
      <c r="L21" s="23"/>
      <c r="M21" s="11"/>
      <c r="N21" s="11"/>
      <c r="O21" s="24"/>
      <c r="P21" s="8"/>
      <c r="Q21" s="8"/>
      <c r="R21" s="23"/>
      <c r="S21" s="11">
        <v>6</v>
      </c>
      <c r="T21" s="11">
        <v>1</v>
      </c>
      <c r="U21" s="24">
        <f t="shared" si="5"/>
        <v>7</v>
      </c>
      <c r="V21" s="28">
        <v>33</v>
      </c>
    </row>
    <row r="22" spans="1:22">
      <c r="A22" s="15" t="s">
        <v>72</v>
      </c>
      <c r="B22" s="14">
        <v>115</v>
      </c>
      <c r="C22" s="14" t="s">
        <v>73</v>
      </c>
      <c r="D22" s="8">
        <v>1</v>
      </c>
      <c r="E22" s="8">
        <v>2</v>
      </c>
      <c r="F22" s="23">
        <f t="shared" si="0"/>
        <v>3</v>
      </c>
      <c r="G22" s="11">
        <v>4</v>
      </c>
      <c r="H22" s="11">
        <v>7</v>
      </c>
      <c r="I22" s="24">
        <f t="shared" si="1"/>
        <v>11</v>
      </c>
      <c r="J22" s="8">
        <v>1</v>
      </c>
      <c r="K22" s="8">
        <v>12</v>
      </c>
      <c r="L22" s="23">
        <f t="shared" si="2"/>
        <v>13</v>
      </c>
      <c r="M22" s="11">
        <v>0</v>
      </c>
      <c r="N22" s="11">
        <v>4</v>
      </c>
      <c r="O22" s="24">
        <f t="shared" si="3"/>
        <v>4</v>
      </c>
      <c r="P22" s="8">
        <v>0</v>
      </c>
      <c r="Q22" s="8">
        <v>5</v>
      </c>
      <c r="R22" s="23">
        <f t="shared" si="4"/>
        <v>5</v>
      </c>
      <c r="S22" s="11">
        <v>1</v>
      </c>
      <c r="T22" s="11">
        <v>0</v>
      </c>
      <c r="U22" s="24">
        <f t="shared" si="5"/>
        <v>1</v>
      </c>
      <c r="V22" s="28">
        <v>53</v>
      </c>
    </row>
    <row r="23" spans="1:22">
      <c r="A23" s="15" t="s">
        <v>74</v>
      </c>
      <c r="B23" s="14">
        <v>120</v>
      </c>
      <c r="C23" s="14" t="s">
        <v>75</v>
      </c>
      <c r="D23" s="8">
        <v>0</v>
      </c>
      <c r="E23" s="8">
        <v>0</v>
      </c>
      <c r="F23" s="23">
        <f t="shared" si="0"/>
        <v>0</v>
      </c>
      <c r="G23" s="11">
        <v>0</v>
      </c>
      <c r="H23" s="11">
        <v>1</v>
      </c>
      <c r="I23" s="24">
        <f t="shared" si="1"/>
        <v>1</v>
      </c>
      <c r="J23" s="8">
        <v>0</v>
      </c>
      <c r="K23" s="8">
        <v>0</v>
      </c>
      <c r="L23" s="23">
        <f t="shared" si="2"/>
        <v>0</v>
      </c>
      <c r="M23" s="11">
        <v>0</v>
      </c>
      <c r="N23" s="11">
        <v>0</v>
      </c>
      <c r="O23" s="24">
        <f t="shared" si="3"/>
        <v>0</v>
      </c>
      <c r="P23" s="8">
        <v>0</v>
      </c>
      <c r="Q23" s="8">
        <v>0</v>
      </c>
      <c r="R23" s="23">
        <f t="shared" si="4"/>
        <v>0</v>
      </c>
      <c r="S23" s="11">
        <v>0</v>
      </c>
      <c r="T23" s="11">
        <v>1</v>
      </c>
      <c r="U23" s="24">
        <f t="shared" si="5"/>
        <v>1</v>
      </c>
      <c r="V23" s="28">
        <v>6</v>
      </c>
    </row>
    <row r="24" spans="1:22">
      <c r="A24" s="15" t="s">
        <v>76</v>
      </c>
      <c r="B24" s="14">
        <v>125</v>
      </c>
      <c r="C24" s="14" t="s">
        <v>55</v>
      </c>
      <c r="D24" s="8">
        <v>1</v>
      </c>
      <c r="E24" s="8">
        <v>1</v>
      </c>
      <c r="F24" s="23">
        <f t="shared" si="0"/>
        <v>2</v>
      </c>
      <c r="G24" s="11">
        <v>0</v>
      </c>
      <c r="H24" s="11">
        <v>1</v>
      </c>
      <c r="I24" s="24">
        <f t="shared" si="1"/>
        <v>1</v>
      </c>
      <c r="J24" s="8">
        <v>1</v>
      </c>
      <c r="K24" s="8">
        <v>2</v>
      </c>
      <c r="L24" s="23">
        <f t="shared" si="2"/>
        <v>3</v>
      </c>
      <c r="M24" s="11">
        <v>0</v>
      </c>
      <c r="N24" s="11">
        <v>1</v>
      </c>
      <c r="O24" s="24">
        <f t="shared" si="3"/>
        <v>1</v>
      </c>
      <c r="P24" s="8">
        <v>2</v>
      </c>
      <c r="Q24" s="8">
        <v>0</v>
      </c>
      <c r="R24" s="23">
        <f t="shared" si="4"/>
        <v>2</v>
      </c>
      <c r="S24" s="11">
        <v>1</v>
      </c>
      <c r="T24" s="11">
        <v>1</v>
      </c>
      <c r="U24" s="24">
        <f t="shared" si="5"/>
        <v>2</v>
      </c>
      <c r="V24" s="28">
        <v>16</v>
      </c>
    </row>
    <row r="25" spans="1:22">
      <c r="A25" s="15" t="s">
        <v>77</v>
      </c>
      <c r="B25" s="14">
        <v>130</v>
      </c>
      <c r="C25" s="14" t="s">
        <v>78</v>
      </c>
      <c r="D25" s="8"/>
      <c r="E25" s="8"/>
      <c r="F25" s="23"/>
      <c r="G25" s="11"/>
      <c r="H25" s="11"/>
      <c r="I25" s="24"/>
      <c r="J25" s="8"/>
      <c r="K25" s="8"/>
      <c r="L25" s="23"/>
      <c r="M25" s="11"/>
      <c r="N25" s="11"/>
      <c r="O25" s="24"/>
      <c r="P25" s="8"/>
      <c r="Q25" s="8"/>
      <c r="R25" s="23"/>
      <c r="S25" s="11">
        <v>0</v>
      </c>
      <c r="T25" s="11">
        <v>0</v>
      </c>
      <c r="U25" s="24">
        <f t="shared" si="5"/>
        <v>0</v>
      </c>
      <c r="V25" s="28">
        <v>1</v>
      </c>
    </row>
    <row r="26" spans="1:22">
      <c r="A26" s="15" t="s">
        <v>79</v>
      </c>
      <c r="B26" s="14">
        <v>131</v>
      </c>
      <c r="C26" s="14" t="s">
        <v>48</v>
      </c>
      <c r="D26" s="8">
        <v>1</v>
      </c>
      <c r="E26" s="8">
        <v>5</v>
      </c>
      <c r="F26" s="23">
        <f t="shared" si="0"/>
        <v>6</v>
      </c>
      <c r="G26" s="11">
        <v>0</v>
      </c>
      <c r="H26" s="11">
        <v>1</v>
      </c>
      <c r="I26" s="24">
        <f t="shared" si="1"/>
        <v>1</v>
      </c>
      <c r="J26" s="8">
        <v>1</v>
      </c>
      <c r="K26" s="8">
        <v>2</v>
      </c>
      <c r="L26" s="23">
        <f t="shared" si="2"/>
        <v>3</v>
      </c>
      <c r="M26" s="11">
        <v>1</v>
      </c>
      <c r="N26" s="11">
        <v>5</v>
      </c>
      <c r="O26" s="24">
        <f t="shared" si="3"/>
        <v>6</v>
      </c>
      <c r="P26" s="8">
        <v>0</v>
      </c>
      <c r="Q26" s="8">
        <v>3</v>
      </c>
      <c r="R26" s="23">
        <f t="shared" si="4"/>
        <v>3</v>
      </c>
      <c r="S26" s="11">
        <v>1</v>
      </c>
      <c r="T26" s="11">
        <v>0</v>
      </c>
      <c r="U26" s="24">
        <f t="shared" si="5"/>
        <v>1</v>
      </c>
      <c r="V26" s="28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A6" sqref="A6"/>
    </sheetView>
  </sheetViews>
  <sheetFormatPr defaultRowHeight="15"/>
  <cols>
    <col min="1" max="1" width="47.28515625" customWidth="1"/>
    <col min="2" max="2" width="12.42578125" customWidth="1"/>
    <col min="3" max="3" width="9.85546875" customWidth="1"/>
    <col min="22" max="22" width="18.710937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4">
      <c r="A2" s="1"/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4">
      <c r="A3" s="1"/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4">
      <c r="A4" s="1"/>
      <c r="B4" s="1"/>
      <c r="C4" s="1"/>
      <c r="D4" s="1"/>
      <c r="E4" s="1"/>
      <c r="F4" s="1"/>
      <c r="G4" s="1"/>
      <c r="H4" s="1"/>
      <c r="I4" s="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4">
      <c r="A5" s="1"/>
      <c r="B5" s="1"/>
      <c r="C5" s="1"/>
      <c r="D5" s="1"/>
      <c r="E5" s="1"/>
      <c r="F5" s="1"/>
      <c r="G5" s="1"/>
      <c r="H5" s="1"/>
      <c r="I5" s="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4" ht="45" customHeight="1">
      <c r="A6" s="3" t="s">
        <v>109</v>
      </c>
      <c r="B6" s="1"/>
      <c r="C6" s="1"/>
      <c r="D6" s="1"/>
      <c r="E6" s="1"/>
      <c r="F6" s="1"/>
      <c r="G6" s="1"/>
      <c r="H6" s="1"/>
      <c r="I6" s="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4" ht="30">
      <c r="A7" s="2" t="s">
        <v>0</v>
      </c>
      <c r="B7" s="2" t="s">
        <v>1</v>
      </c>
      <c r="C7" s="2" t="s">
        <v>2</v>
      </c>
      <c r="D7" s="7" t="s">
        <v>29</v>
      </c>
      <c r="E7" s="7" t="s">
        <v>30</v>
      </c>
      <c r="F7" s="7" t="s">
        <v>41</v>
      </c>
      <c r="G7" s="10" t="s">
        <v>31</v>
      </c>
      <c r="H7" s="10" t="s">
        <v>32</v>
      </c>
      <c r="I7" s="10" t="s">
        <v>42</v>
      </c>
      <c r="J7" s="7" t="s">
        <v>33</v>
      </c>
      <c r="K7" s="7" t="s">
        <v>34</v>
      </c>
      <c r="L7" s="7" t="s">
        <v>43</v>
      </c>
      <c r="M7" s="10" t="s">
        <v>35</v>
      </c>
      <c r="N7" s="10" t="s">
        <v>36</v>
      </c>
      <c r="O7" s="10" t="s">
        <v>44</v>
      </c>
      <c r="P7" s="7" t="s">
        <v>37</v>
      </c>
      <c r="Q7" s="7" t="s">
        <v>38</v>
      </c>
      <c r="R7" s="7" t="s">
        <v>45</v>
      </c>
      <c r="S7" s="10" t="s">
        <v>39</v>
      </c>
      <c r="T7" s="10" t="s">
        <v>40</v>
      </c>
      <c r="U7" s="10" t="s">
        <v>46</v>
      </c>
      <c r="V7" s="27" t="s">
        <v>238</v>
      </c>
      <c r="W7" s="5"/>
      <c r="X7" s="5"/>
    </row>
    <row r="8" spans="1:24">
      <c r="A8" s="14" t="s">
        <v>225</v>
      </c>
      <c r="B8" s="16">
        <v>201</v>
      </c>
      <c r="C8" s="16" t="s">
        <v>81</v>
      </c>
      <c r="D8" s="8"/>
      <c r="E8" s="8"/>
      <c r="F8" s="23"/>
      <c r="G8" s="11"/>
      <c r="H8" s="11"/>
      <c r="I8" s="24"/>
      <c r="J8" s="8"/>
      <c r="K8" s="8"/>
      <c r="L8" s="23"/>
      <c r="M8" s="11"/>
      <c r="N8" s="11"/>
      <c r="O8" s="24"/>
      <c r="P8" s="8"/>
      <c r="Q8" s="8"/>
      <c r="R8" s="23"/>
      <c r="S8" s="11">
        <v>162</v>
      </c>
      <c r="T8" s="11">
        <v>107</v>
      </c>
      <c r="U8" s="24">
        <f>SUM(S8:T8)</f>
        <v>269</v>
      </c>
      <c r="V8" s="28" t="s">
        <v>239</v>
      </c>
    </row>
    <row r="9" spans="1:24">
      <c r="A9" s="14" t="s">
        <v>226</v>
      </c>
      <c r="B9" s="16">
        <v>215</v>
      </c>
      <c r="C9" s="16" t="s">
        <v>82</v>
      </c>
      <c r="D9" s="8"/>
      <c r="E9" s="8"/>
      <c r="F9" s="23"/>
      <c r="G9" s="11"/>
      <c r="H9" s="11"/>
      <c r="I9" s="24"/>
      <c r="J9" s="8"/>
      <c r="K9" s="8"/>
      <c r="L9" s="23"/>
      <c r="M9" s="11"/>
      <c r="N9" s="11"/>
      <c r="O9" s="24"/>
      <c r="P9" s="8"/>
      <c r="Q9" s="8"/>
      <c r="R9" s="23"/>
      <c r="S9" s="11">
        <v>32</v>
      </c>
      <c r="T9" s="11">
        <v>19</v>
      </c>
      <c r="U9" s="24">
        <f t="shared" ref="U9:U25" si="0">SUM(S9:T9)</f>
        <v>51</v>
      </c>
      <c r="V9" s="28" t="s">
        <v>239</v>
      </c>
    </row>
    <row r="10" spans="1:24" ht="21" customHeight="1">
      <c r="A10" s="14" t="s">
        <v>227</v>
      </c>
      <c r="B10" s="16">
        <v>216</v>
      </c>
      <c r="C10" s="16" t="s">
        <v>83</v>
      </c>
      <c r="D10" s="8"/>
      <c r="E10" s="8"/>
      <c r="F10" s="23"/>
      <c r="G10" s="11"/>
      <c r="H10" s="11"/>
      <c r="I10" s="24"/>
      <c r="J10" s="8"/>
      <c r="K10" s="8"/>
      <c r="L10" s="23"/>
      <c r="M10" s="11"/>
      <c r="N10" s="11"/>
      <c r="O10" s="24"/>
      <c r="P10" s="8"/>
      <c r="Q10" s="8"/>
      <c r="R10" s="23"/>
      <c r="S10" s="11">
        <v>12</v>
      </c>
      <c r="T10" s="11">
        <v>4</v>
      </c>
      <c r="U10" s="24">
        <f t="shared" si="0"/>
        <v>16</v>
      </c>
      <c r="V10" s="28" t="s">
        <v>239</v>
      </c>
    </row>
    <row r="11" spans="1:24" ht="21" customHeight="1">
      <c r="A11" s="14" t="s">
        <v>228</v>
      </c>
      <c r="B11" s="16">
        <v>217</v>
      </c>
      <c r="C11" s="16" t="s">
        <v>84</v>
      </c>
      <c r="D11" s="8"/>
      <c r="E11" s="8"/>
      <c r="F11" s="23"/>
      <c r="G11" s="11"/>
      <c r="H11" s="11"/>
      <c r="I11" s="24"/>
      <c r="J11" s="8"/>
      <c r="K11" s="8"/>
      <c r="L11" s="23"/>
      <c r="M11" s="11"/>
      <c r="N11" s="11"/>
      <c r="O11" s="24"/>
      <c r="P11" s="8"/>
      <c r="Q11" s="8"/>
      <c r="R11" s="23"/>
      <c r="S11" s="11">
        <v>8</v>
      </c>
      <c r="T11" s="11">
        <v>1</v>
      </c>
      <c r="U11" s="24">
        <f t="shared" si="0"/>
        <v>9</v>
      </c>
      <c r="V11" s="28" t="s">
        <v>239</v>
      </c>
    </row>
    <row r="12" spans="1:24" ht="27" customHeight="1">
      <c r="A12" s="15" t="s">
        <v>229</v>
      </c>
      <c r="B12" s="16">
        <v>218</v>
      </c>
      <c r="C12" s="16" t="s">
        <v>85</v>
      </c>
      <c r="D12" s="8"/>
      <c r="E12" s="8"/>
      <c r="F12" s="23"/>
      <c r="G12" s="11"/>
      <c r="H12" s="11"/>
      <c r="I12" s="24"/>
      <c r="J12" s="8"/>
      <c r="K12" s="8"/>
      <c r="L12" s="23"/>
      <c r="M12" s="11"/>
      <c r="N12" s="11"/>
      <c r="O12" s="24"/>
      <c r="P12" s="8"/>
      <c r="Q12" s="8"/>
      <c r="R12" s="23"/>
      <c r="S12" s="11">
        <v>20</v>
      </c>
      <c r="T12" s="11">
        <v>8</v>
      </c>
      <c r="U12" s="24">
        <f t="shared" si="0"/>
        <v>28</v>
      </c>
      <c r="V12" s="28" t="s">
        <v>239</v>
      </c>
    </row>
    <row r="13" spans="1:24" ht="29.25" customHeight="1">
      <c r="A13" s="15" t="s">
        <v>86</v>
      </c>
      <c r="B13" s="16">
        <v>202</v>
      </c>
      <c r="C13" s="16" t="s">
        <v>87</v>
      </c>
      <c r="D13" s="8">
        <v>117</v>
      </c>
      <c r="E13" s="8">
        <v>48</v>
      </c>
      <c r="F13" s="23">
        <f>SUM(D13:E13)</f>
        <v>165</v>
      </c>
      <c r="G13" s="11">
        <v>95</v>
      </c>
      <c r="H13" s="11">
        <v>48</v>
      </c>
      <c r="I13" s="24">
        <f>SUM(G13:H13)</f>
        <v>143</v>
      </c>
      <c r="J13" s="8">
        <v>117</v>
      </c>
      <c r="K13" s="8">
        <v>47</v>
      </c>
      <c r="L13" s="23">
        <f>SUM(J13:K13)</f>
        <v>164</v>
      </c>
      <c r="M13" s="11">
        <v>100</v>
      </c>
      <c r="N13" s="11">
        <v>43</v>
      </c>
      <c r="O13" s="24">
        <f>SUM(M13:N13)</f>
        <v>143</v>
      </c>
      <c r="P13" s="8">
        <v>86</v>
      </c>
      <c r="Q13" s="8">
        <v>45</v>
      </c>
      <c r="R13" s="23">
        <f>SUM(P13:Q13)</f>
        <v>131</v>
      </c>
      <c r="S13" s="11">
        <v>91</v>
      </c>
      <c r="T13" s="11">
        <v>50</v>
      </c>
      <c r="U13" s="24">
        <f t="shared" si="0"/>
        <v>141</v>
      </c>
      <c r="V13" s="28">
        <v>1465</v>
      </c>
    </row>
    <row r="14" spans="1:24" ht="21" customHeight="1">
      <c r="A14" s="15" t="s">
        <v>88</v>
      </c>
      <c r="B14" s="16">
        <v>220</v>
      </c>
      <c r="C14" s="16" t="s">
        <v>89</v>
      </c>
      <c r="D14" s="8"/>
      <c r="E14" s="8"/>
      <c r="F14" s="23"/>
      <c r="G14" s="11"/>
      <c r="H14" s="11"/>
      <c r="I14" s="24"/>
      <c r="J14" s="8"/>
      <c r="K14" s="8"/>
      <c r="L14" s="23"/>
      <c r="M14" s="11"/>
      <c r="N14" s="11"/>
      <c r="O14" s="24"/>
      <c r="P14" s="8"/>
      <c r="Q14" s="8"/>
      <c r="R14" s="23"/>
      <c r="S14" s="11">
        <v>0</v>
      </c>
      <c r="T14" s="11">
        <v>0</v>
      </c>
      <c r="U14" s="24">
        <f t="shared" si="0"/>
        <v>0</v>
      </c>
      <c r="V14" s="28">
        <v>2</v>
      </c>
    </row>
    <row r="15" spans="1:24" ht="28.5" customHeight="1">
      <c r="A15" s="15" t="s">
        <v>90</v>
      </c>
      <c r="B15" s="16">
        <v>221</v>
      </c>
      <c r="C15" s="16" t="s">
        <v>91</v>
      </c>
      <c r="D15" s="8"/>
      <c r="E15" s="8"/>
      <c r="F15" s="23"/>
      <c r="G15" s="11"/>
      <c r="H15" s="11"/>
      <c r="I15" s="24"/>
      <c r="J15" s="8"/>
      <c r="K15" s="8"/>
      <c r="L15" s="23"/>
      <c r="M15" s="11"/>
      <c r="N15" s="11"/>
      <c r="O15" s="24"/>
      <c r="P15" s="8"/>
      <c r="Q15" s="8"/>
      <c r="R15" s="23"/>
      <c r="S15" s="11">
        <v>0</v>
      </c>
      <c r="T15" s="11">
        <v>0</v>
      </c>
      <c r="U15" s="24">
        <f t="shared" si="0"/>
        <v>0</v>
      </c>
      <c r="V15" s="28">
        <v>1</v>
      </c>
    </row>
    <row r="16" spans="1:24" ht="24" customHeight="1">
      <c r="A16" s="15" t="s">
        <v>92</v>
      </c>
      <c r="B16" s="16">
        <v>222</v>
      </c>
      <c r="C16" s="16" t="s">
        <v>93</v>
      </c>
      <c r="D16" s="8"/>
      <c r="E16" s="8"/>
      <c r="F16" s="23"/>
      <c r="G16" s="11"/>
      <c r="H16" s="11"/>
      <c r="I16" s="24"/>
      <c r="J16" s="8"/>
      <c r="K16" s="8"/>
      <c r="L16" s="23"/>
      <c r="M16" s="11"/>
      <c r="N16" s="11"/>
      <c r="O16" s="24"/>
      <c r="P16" s="8"/>
      <c r="Q16" s="8"/>
      <c r="R16" s="23"/>
      <c r="S16" s="11">
        <v>0</v>
      </c>
      <c r="T16" s="11">
        <v>0</v>
      </c>
      <c r="U16" s="24">
        <f t="shared" si="0"/>
        <v>0</v>
      </c>
      <c r="V16" s="28">
        <v>10</v>
      </c>
    </row>
    <row r="17" spans="1:22" ht="25.5" customHeight="1">
      <c r="A17" s="15" t="s">
        <v>94</v>
      </c>
      <c r="B17" s="16">
        <v>230</v>
      </c>
      <c r="C17" s="16" t="s">
        <v>95</v>
      </c>
      <c r="D17" s="8"/>
      <c r="E17" s="8"/>
      <c r="F17" s="23"/>
      <c r="G17" s="11"/>
      <c r="H17" s="11"/>
      <c r="I17" s="24"/>
      <c r="J17" s="8"/>
      <c r="K17" s="8"/>
      <c r="L17" s="23"/>
      <c r="M17" s="11"/>
      <c r="N17" s="11"/>
      <c r="O17" s="24"/>
      <c r="P17" s="8"/>
      <c r="Q17" s="8"/>
      <c r="R17" s="23"/>
      <c r="S17" s="11">
        <v>6</v>
      </c>
      <c r="T17" s="11">
        <v>7</v>
      </c>
      <c r="U17" s="24">
        <f t="shared" si="0"/>
        <v>13</v>
      </c>
      <c r="V17" s="28">
        <v>52</v>
      </c>
    </row>
    <row r="18" spans="1:22">
      <c r="A18" s="15" t="s">
        <v>96</v>
      </c>
      <c r="B18" s="16">
        <v>203</v>
      </c>
      <c r="C18" s="16" t="s">
        <v>97</v>
      </c>
      <c r="D18" s="8"/>
      <c r="E18" s="8"/>
      <c r="F18" s="23"/>
      <c r="G18" s="11"/>
      <c r="H18" s="11"/>
      <c r="I18" s="24"/>
      <c r="J18" s="8"/>
      <c r="K18" s="8"/>
      <c r="L18" s="23"/>
      <c r="M18" s="11"/>
      <c r="N18" s="11"/>
      <c r="O18" s="24"/>
      <c r="P18" s="8"/>
      <c r="Q18" s="8"/>
      <c r="R18" s="23"/>
      <c r="S18" s="11">
        <v>75</v>
      </c>
      <c r="T18" s="11">
        <v>16</v>
      </c>
      <c r="U18" s="24">
        <f t="shared" si="0"/>
        <v>91</v>
      </c>
      <c r="V18" s="28">
        <v>965</v>
      </c>
    </row>
    <row r="19" spans="1:22" ht="27.75" customHeight="1">
      <c r="A19" s="15" t="s">
        <v>98</v>
      </c>
      <c r="B19" s="16">
        <v>204</v>
      </c>
      <c r="C19" s="16" t="s">
        <v>99</v>
      </c>
      <c r="D19" s="8">
        <v>98</v>
      </c>
      <c r="E19" s="8">
        <v>12</v>
      </c>
      <c r="F19" s="23">
        <f>SUM(D19:E19)</f>
        <v>110</v>
      </c>
      <c r="G19" s="11">
        <v>100</v>
      </c>
      <c r="H19" s="11">
        <v>8</v>
      </c>
      <c r="I19" s="24">
        <f>SUM(G19:H19)</f>
        <v>108</v>
      </c>
      <c r="J19" s="8">
        <v>88</v>
      </c>
      <c r="K19" s="8">
        <v>7</v>
      </c>
      <c r="L19" s="23">
        <f>SUM(J19:K19)</f>
        <v>95</v>
      </c>
      <c r="M19" s="11">
        <v>77</v>
      </c>
      <c r="N19" s="11">
        <v>4</v>
      </c>
      <c r="O19" s="24">
        <f>SUM(M19:N19)</f>
        <v>81</v>
      </c>
      <c r="P19" s="8">
        <v>79</v>
      </c>
      <c r="Q19" s="8">
        <v>2</v>
      </c>
      <c r="R19" s="23">
        <f>SUM(P19:Q19)</f>
        <v>81</v>
      </c>
      <c r="S19" s="11">
        <v>56</v>
      </c>
      <c r="T19" s="11">
        <v>2</v>
      </c>
      <c r="U19" s="24">
        <f t="shared" si="0"/>
        <v>58</v>
      </c>
      <c r="V19" s="28">
        <v>749</v>
      </c>
    </row>
    <row r="20" spans="1:22" ht="24" customHeight="1">
      <c r="A20" s="15" t="s">
        <v>100</v>
      </c>
      <c r="B20" s="16">
        <v>205</v>
      </c>
      <c r="C20" s="16" t="s">
        <v>101</v>
      </c>
      <c r="D20" s="8">
        <v>49</v>
      </c>
      <c r="E20" s="8">
        <v>18</v>
      </c>
      <c r="F20" s="23">
        <f>SUM(D20:E20)</f>
        <v>67</v>
      </c>
      <c r="G20" s="11">
        <v>50</v>
      </c>
      <c r="H20" s="11">
        <v>3</v>
      </c>
      <c r="I20" s="24">
        <f>SUM(G20:H20)</f>
        <v>53</v>
      </c>
      <c r="J20" s="8">
        <v>63</v>
      </c>
      <c r="K20" s="8">
        <v>6</v>
      </c>
      <c r="L20" s="23">
        <f>SUM(J20:K20)</f>
        <v>69</v>
      </c>
      <c r="M20" s="11">
        <v>59</v>
      </c>
      <c r="N20" s="11">
        <v>5</v>
      </c>
      <c r="O20" s="24">
        <f>SUM(M20:N20)</f>
        <v>64</v>
      </c>
      <c r="P20" s="8">
        <v>52</v>
      </c>
      <c r="Q20" s="8">
        <v>4</v>
      </c>
      <c r="R20" s="23">
        <f>SUM(P20:Q20)</f>
        <v>56</v>
      </c>
      <c r="S20" s="11">
        <v>50</v>
      </c>
      <c r="T20" s="11">
        <v>12</v>
      </c>
      <c r="U20" s="24">
        <f t="shared" si="0"/>
        <v>62</v>
      </c>
      <c r="V20" s="28">
        <v>745</v>
      </c>
    </row>
    <row r="21" spans="1:22" ht="22.5" customHeight="1">
      <c r="A21" s="15" t="s">
        <v>102</v>
      </c>
      <c r="B21" s="16">
        <v>206</v>
      </c>
      <c r="C21" s="16" t="s">
        <v>103</v>
      </c>
      <c r="D21" s="8">
        <v>1</v>
      </c>
      <c r="E21" s="8">
        <v>0</v>
      </c>
      <c r="F21" s="23">
        <f>SUM(D21:E21)</f>
        <v>1</v>
      </c>
      <c r="G21" s="11">
        <v>1</v>
      </c>
      <c r="H21" s="11">
        <v>0</v>
      </c>
      <c r="I21" s="24">
        <f>SUM(G21:H21)</f>
        <v>1</v>
      </c>
      <c r="J21" s="8">
        <v>0</v>
      </c>
      <c r="K21" s="8">
        <v>1</v>
      </c>
      <c r="L21" s="23">
        <f>SUM(J21:K21)</f>
        <v>1</v>
      </c>
      <c r="M21" s="11">
        <v>0</v>
      </c>
      <c r="N21" s="11">
        <v>0</v>
      </c>
      <c r="O21" s="24">
        <f>SUM(M21:N21)</f>
        <v>0</v>
      </c>
      <c r="P21" s="8">
        <v>0</v>
      </c>
      <c r="Q21" s="8">
        <v>0</v>
      </c>
      <c r="R21" s="23">
        <f>SUM(P21:Q21)</f>
        <v>0</v>
      </c>
      <c r="S21" s="11">
        <v>0</v>
      </c>
      <c r="T21" s="11">
        <v>0</v>
      </c>
      <c r="U21" s="24">
        <f t="shared" si="0"/>
        <v>0</v>
      </c>
      <c r="V21" s="28">
        <v>8</v>
      </c>
    </row>
    <row r="22" spans="1:22">
      <c r="A22" s="15" t="s">
        <v>104</v>
      </c>
      <c r="B22" s="16">
        <v>207</v>
      </c>
      <c r="C22" s="16" t="s">
        <v>105</v>
      </c>
      <c r="D22" s="8"/>
      <c r="E22" s="8"/>
      <c r="F22" s="23"/>
      <c r="G22" s="11"/>
      <c r="H22" s="11"/>
      <c r="I22" s="24"/>
      <c r="J22" s="8"/>
      <c r="K22" s="8"/>
      <c r="L22" s="23"/>
      <c r="M22" s="11"/>
      <c r="N22" s="11"/>
      <c r="O22" s="24"/>
      <c r="P22" s="8"/>
      <c r="Q22" s="8"/>
      <c r="R22" s="23"/>
      <c r="S22" s="11">
        <v>2</v>
      </c>
      <c r="T22" s="11">
        <v>0</v>
      </c>
      <c r="U22" s="24">
        <f t="shared" si="0"/>
        <v>2</v>
      </c>
      <c r="V22" s="28">
        <v>18</v>
      </c>
    </row>
    <row r="23" spans="1:22">
      <c r="A23" s="15" t="s">
        <v>106</v>
      </c>
      <c r="B23" s="16">
        <v>208</v>
      </c>
      <c r="C23" s="16" t="s">
        <v>107</v>
      </c>
      <c r="D23" s="8"/>
      <c r="E23" s="8"/>
      <c r="F23" s="23"/>
      <c r="G23" s="11"/>
      <c r="H23" s="11"/>
      <c r="I23" s="24"/>
      <c r="J23" s="8"/>
      <c r="K23" s="8"/>
      <c r="L23" s="23"/>
      <c r="M23" s="11"/>
      <c r="N23" s="11"/>
      <c r="O23" s="24"/>
      <c r="P23" s="8"/>
      <c r="Q23" s="8"/>
      <c r="R23" s="23"/>
      <c r="S23" s="11">
        <v>8</v>
      </c>
      <c r="T23" s="11">
        <v>6</v>
      </c>
      <c r="U23" s="24">
        <f t="shared" si="0"/>
        <v>14</v>
      </c>
      <c r="V23" s="28">
        <v>88</v>
      </c>
    </row>
    <row r="24" spans="1:22">
      <c r="A24" s="15" t="s">
        <v>108</v>
      </c>
      <c r="B24" s="16">
        <v>209</v>
      </c>
      <c r="C24" s="16" t="s">
        <v>103</v>
      </c>
      <c r="D24" s="8"/>
      <c r="E24" s="8"/>
      <c r="F24" s="23"/>
      <c r="G24" s="11"/>
      <c r="H24" s="11"/>
      <c r="I24" s="24"/>
      <c r="J24" s="8"/>
      <c r="K24" s="8"/>
      <c r="L24" s="23"/>
      <c r="M24" s="11"/>
      <c r="N24" s="11"/>
      <c r="O24" s="24"/>
      <c r="P24" s="8"/>
      <c r="Q24" s="8"/>
      <c r="R24" s="23"/>
      <c r="S24" s="11">
        <v>36</v>
      </c>
      <c r="T24" s="11">
        <v>8</v>
      </c>
      <c r="U24" s="24">
        <f t="shared" si="0"/>
        <v>44</v>
      </c>
      <c r="V24" s="28">
        <v>127</v>
      </c>
    </row>
    <row r="25" spans="1:22" ht="30">
      <c r="A25" s="19" t="s">
        <v>224</v>
      </c>
      <c r="B25" s="18" t="s">
        <v>230</v>
      </c>
      <c r="C25" s="18" t="s">
        <v>231</v>
      </c>
      <c r="D25" s="4">
        <v>325</v>
      </c>
      <c r="E25" s="4">
        <v>127</v>
      </c>
      <c r="F25" s="25">
        <f>SUM(D25:E25)</f>
        <v>452</v>
      </c>
      <c r="G25" s="4">
        <v>245</v>
      </c>
      <c r="H25" s="4">
        <v>115</v>
      </c>
      <c r="I25" s="25">
        <f>SUM(G25:H25)</f>
        <v>360</v>
      </c>
      <c r="J25" s="4">
        <v>223</v>
      </c>
      <c r="K25" s="4">
        <v>99</v>
      </c>
      <c r="L25" s="25">
        <f>SUM(J25:K25)</f>
        <v>322</v>
      </c>
      <c r="M25" s="4">
        <v>236</v>
      </c>
      <c r="N25" s="4">
        <v>156</v>
      </c>
      <c r="O25" s="25">
        <f>SUM(M25:N25)</f>
        <v>392</v>
      </c>
      <c r="P25" s="4">
        <v>207</v>
      </c>
      <c r="Q25" s="4">
        <v>86</v>
      </c>
      <c r="R25" s="25">
        <f>SUM(P25:Q25)</f>
        <v>293</v>
      </c>
      <c r="S25" s="4">
        <f>SUM(S8:S12)</f>
        <v>234</v>
      </c>
      <c r="T25" s="4">
        <f>SUM(T8:T12)</f>
        <v>139</v>
      </c>
      <c r="U25" s="26">
        <f t="shared" si="0"/>
        <v>373</v>
      </c>
      <c r="V25" s="28">
        <f>3564+126+33+21+105</f>
        <v>3849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7"/>
  <sheetViews>
    <sheetView workbookViewId="0">
      <selection activeCell="B6" sqref="B6"/>
    </sheetView>
  </sheetViews>
  <sheetFormatPr defaultRowHeight="15"/>
  <cols>
    <col min="1" max="1" width="47.28515625" customWidth="1"/>
    <col min="2" max="2" width="12.42578125" customWidth="1"/>
    <col min="3" max="3" width="9.85546875" customWidth="1"/>
    <col min="22" max="22" width="12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4">
      <c r="A2" s="1"/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4">
      <c r="A3" s="1"/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4">
      <c r="A4" s="1"/>
      <c r="B4" s="1"/>
      <c r="C4" s="1"/>
      <c r="D4" s="1"/>
      <c r="E4" s="1"/>
      <c r="F4" s="1"/>
      <c r="G4" s="1"/>
      <c r="H4" s="1"/>
      <c r="I4" s="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4">
      <c r="A5" s="1"/>
      <c r="B5" s="1"/>
      <c r="C5" s="1"/>
      <c r="D5" s="1"/>
      <c r="E5" s="1"/>
      <c r="F5" s="1"/>
      <c r="G5" s="1"/>
      <c r="H5" s="1"/>
      <c r="I5" s="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4" ht="45" customHeight="1">
      <c r="A6" s="3" t="s">
        <v>110</v>
      </c>
      <c r="B6" s="1"/>
      <c r="C6" s="1"/>
      <c r="D6" s="1"/>
      <c r="E6" s="1"/>
      <c r="F6" s="1"/>
      <c r="G6" s="1"/>
      <c r="H6" s="1"/>
      <c r="I6" s="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4" ht="30">
      <c r="A7" s="2" t="s">
        <v>0</v>
      </c>
      <c r="B7" s="2" t="s">
        <v>1</v>
      </c>
      <c r="C7" s="2" t="s">
        <v>2</v>
      </c>
      <c r="D7" s="7" t="s">
        <v>29</v>
      </c>
      <c r="E7" s="7" t="s">
        <v>30</v>
      </c>
      <c r="F7" s="7" t="s">
        <v>41</v>
      </c>
      <c r="G7" s="10" t="s">
        <v>31</v>
      </c>
      <c r="H7" s="10" t="s">
        <v>32</v>
      </c>
      <c r="I7" s="10" t="s">
        <v>42</v>
      </c>
      <c r="J7" s="7" t="s">
        <v>33</v>
      </c>
      <c r="K7" s="7" t="s">
        <v>34</v>
      </c>
      <c r="L7" s="7" t="s">
        <v>43</v>
      </c>
      <c r="M7" s="10" t="s">
        <v>35</v>
      </c>
      <c r="N7" s="10" t="s">
        <v>36</v>
      </c>
      <c r="O7" s="10" t="s">
        <v>44</v>
      </c>
      <c r="P7" s="7" t="s">
        <v>37</v>
      </c>
      <c r="Q7" s="7" t="s">
        <v>38</v>
      </c>
      <c r="R7" s="7" t="s">
        <v>45</v>
      </c>
      <c r="S7" s="10" t="s">
        <v>39</v>
      </c>
      <c r="T7" s="10" t="s">
        <v>40</v>
      </c>
      <c r="U7" s="10" t="s">
        <v>46</v>
      </c>
      <c r="V7" s="27" t="s">
        <v>238</v>
      </c>
      <c r="W7" s="5"/>
      <c r="X7" s="5"/>
    </row>
    <row r="8" spans="1:24">
      <c r="A8" s="14" t="s">
        <v>111</v>
      </c>
      <c r="B8" s="14">
        <v>301</v>
      </c>
      <c r="C8" s="14" t="s">
        <v>112</v>
      </c>
      <c r="D8" s="8">
        <v>5</v>
      </c>
      <c r="E8" s="8">
        <v>4</v>
      </c>
      <c r="F8" s="23">
        <f t="shared" ref="F8:F13" si="0">SUM(D8:E8)</f>
        <v>9</v>
      </c>
      <c r="G8" s="11">
        <v>3</v>
      </c>
      <c r="H8" s="11">
        <v>5</v>
      </c>
      <c r="I8" s="24">
        <f t="shared" ref="I8:I13" si="1">SUM(G8:H8)</f>
        <v>8</v>
      </c>
      <c r="J8" s="8">
        <v>2</v>
      </c>
      <c r="K8" s="8">
        <v>6</v>
      </c>
      <c r="L8" s="23">
        <f t="shared" ref="L8:L13" si="2">SUM(J8:K8)</f>
        <v>8</v>
      </c>
      <c r="M8" s="11">
        <v>1</v>
      </c>
      <c r="N8" s="11">
        <v>7</v>
      </c>
      <c r="O8" s="24">
        <f t="shared" ref="O8:O13" si="3">SUM(M8:N8)</f>
        <v>8</v>
      </c>
      <c r="P8" s="8">
        <v>6</v>
      </c>
      <c r="Q8" s="8">
        <v>2</v>
      </c>
      <c r="R8" s="23">
        <f t="shared" ref="R8:R13" si="4">SUM(P8:Q8)</f>
        <v>8</v>
      </c>
      <c r="S8" s="11">
        <v>7</v>
      </c>
      <c r="T8" s="11">
        <v>4</v>
      </c>
      <c r="U8" s="24">
        <f>SUM(S8:T8)</f>
        <v>11</v>
      </c>
      <c r="V8" s="28">
        <v>117</v>
      </c>
    </row>
    <row r="9" spans="1:24">
      <c r="A9" s="14" t="s">
        <v>113</v>
      </c>
      <c r="B9" s="14">
        <v>302</v>
      </c>
      <c r="C9" s="14" t="s">
        <v>114</v>
      </c>
      <c r="D9" s="8">
        <v>5</v>
      </c>
      <c r="E9" s="8">
        <v>5</v>
      </c>
      <c r="F9" s="23">
        <f t="shared" si="0"/>
        <v>10</v>
      </c>
      <c r="G9" s="11">
        <v>3</v>
      </c>
      <c r="H9" s="11">
        <v>5</v>
      </c>
      <c r="I9" s="24">
        <f t="shared" si="1"/>
        <v>8</v>
      </c>
      <c r="J9" s="8">
        <v>13</v>
      </c>
      <c r="K9" s="8">
        <v>12</v>
      </c>
      <c r="L9" s="23">
        <f t="shared" si="2"/>
        <v>25</v>
      </c>
      <c r="M9" s="11">
        <v>6</v>
      </c>
      <c r="N9" s="11">
        <v>11</v>
      </c>
      <c r="O9" s="24">
        <f t="shared" si="3"/>
        <v>17</v>
      </c>
      <c r="P9" s="8">
        <v>6</v>
      </c>
      <c r="Q9" s="8">
        <v>12</v>
      </c>
      <c r="R9" s="23">
        <f t="shared" si="4"/>
        <v>18</v>
      </c>
      <c r="S9" s="11">
        <v>11</v>
      </c>
      <c r="T9" s="11">
        <v>11</v>
      </c>
      <c r="U9" s="24">
        <f t="shared" ref="U9:U27" si="5">SUM(S9:T9)</f>
        <v>22</v>
      </c>
      <c r="V9" s="28">
        <v>107</v>
      </c>
    </row>
    <row r="10" spans="1:24" ht="21" customHeight="1">
      <c r="A10" s="14" t="s">
        <v>115</v>
      </c>
      <c r="B10" s="14">
        <v>303</v>
      </c>
      <c r="C10" s="14" t="s">
        <v>116</v>
      </c>
      <c r="D10" s="8">
        <v>1</v>
      </c>
      <c r="E10" s="8">
        <v>1</v>
      </c>
      <c r="F10" s="23">
        <f t="shared" si="0"/>
        <v>2</v>
      </c>
      <c r="G10" s="11">
        <v>2</v>
      </c>
      <c r="H10" s="11">
        <v>2</v>
      </c>
      <c r="I10" s="24">
        <f t="shared" si="1"/>
        <v>4</v>
      </c>
      <c r="J10" s="8">
        <v>0</v>
      </c>
      <c r="K10" s="8">
        <v>0</v>
      </c>
      <c r="L10" s="23">
        <f t="shared" si="2"/>
        <v>0</v>
      </c>
      <c r="M10" s="11">
        <v>1</v>
      </c>
      <c r="N10" s="11">
        <v>0</v>
      </c>
      <c r="O10" s="24">
        <f t="shared" si="3"/>
        <v>1</v>
      </c>
      <c r="P10" s="8">
        <v>2</v>
      </c>
      <c r="Q10" s="8">
        <v>0</v>
      </c>
      <c r="R10" s="23">
        <f t="shared" si="4"/>
        <v>2</v>
      </c>
      <c r="S10" s="11">
        <v>3</v>
      </c>
      <c r="T10" s="11">
        <v>0</v>
      </c>
      <c r="U10" s="24">
        <f t="shared" si="5"/>
        <v>3</v>
      </c>
      <c r="V10" s="28">
        <v>26</v>
      </c>
    </row>
    <row r="11" spans="1:24" ht="21" customHeight="1">
      <c r="A11" s="14" t="s">
        <v>117</v>
      </c>
      <c r="B11" s="14">
        <v>304</v>
      </c>
      <c r="C11" s="14" t="s">
        <v>118</v>
      </c>
      <c r="D11" s="8">
        <v>2</v>
      </c>
      <c r="E11" s="8">
        <v>0</v>
      </c>
      <c r="F11" s="23">
        <f t="shared" si="0"/>
        <v>2</v>
      </c>
      <c r="G11" s="11">
        <v>0</v>
      </c>
      <c r="H11" s="11">
        <v>0</v>
      </c>
      <c r="I11" s="24">
        <f t="shared" si="1"/>
        <v>0</v>
      </c>
      <c r="J11" s="8">
        <v>0</v>
      </c>
      <c r="K11" s="8">
        <v>1</v>
      </c>
      <c r="L11" s="23">
        <f t="shared" si="2"/>
        <v>1</v>
      </c>
      <c r="M11" s="11">
        <v>1</v>
      </c>
      <c r="N11" s="11">
        <v>0</v>
      </c>
      <c r="O11" s="24">
        <f t="shared" si="3"/>
        <v>1</v>
      </c>
      <c r="P11" s="8">
        <v>1</v>
      </c>
      <c r="Q11" s="8">
        <v>0</v>
      </c>
      <c r="R11" s="23">
        <f t="shared" si="4"/>
        <v>1</v>
      </c>
      <c r="S11" s="11">
        <v>3</v>
      </c>
      <c r="T11" s="11">
        <v>1</v>
      </c>
      <c r="U11" s="24">
        <f t="shared" si="5"/>
        <v>4</v>
      </c>
      <c r="V11" s="28">
        <v>13</v>
      </c>
    </row>
    <row r="12" spans="1:24" ht="27" customHeight="1">
      <c r="A12" s="15" t="s">
        <v>119</v>
      </c>
      <c r="B12" s="14">
        <v>305</v>
      </c>
      <c r="C12" s="14" t="s">
        <v>120</v>
      </c>
      <c r="D12" s="8">
        <v>1</v>
      </c>
      <c r="E12" s="8">
        <v>0</v>
      </c>
      <c r="F12" s="23">
        <f t="shared" si="0"/>
        <v>1</v>
      </c>
      <c r="G12" s="11">
        <v>0</v>
      </c>
      <c r="H12" s="11">
        <v>1</v>
      </c>
      <c r="I12" s="24">
        <f t="shared" si="1"/>
        <v>1</v>
      </c>
      <c r="J12" s="8">
        <v>1</v>
      </c>
      <c r="K12" s="8">
        <v>0</v>
      </c>
      <c r="L12" s="23">
        <f t="shared" si="2"/>
        <v>1</v>
      </c>
      <c r="M12" s="11">
        <v>0</v>
      </c>
      <c r="N12" s="11">
        <v>0</v>
      </c>
      <c r="O12" s="24">
        <f t="shared" si="3"/>
        <v>0</v>
      </c>
      <c r="P12" s="8">
        <v>1</v>
      </c>
      <c r="Q12" s="8">
        <v>0</v>
      </c>
      <c r="R12" s="23">
        <f t="shared" si="4"/>
        <v>1</v>
      </c>
      <c r="S12" s="11">
        <v>0</v>
      </c>
      <c r="T12" s="11">
        <v>0</v>
      </c>
      <c r="U12" s="24">
        <f t="shared" si="5"/>
        <v>0</v>
      </c>
      <c r="V12" s="28">
        <v>10</v>
      </c>
    </row>
    <row r="13" spans="1:24" ht="29.25" customHeight="1">
      <c r="A13" s="15" t="s">
        <v>121</v>
      </c>
      <c r="B13" s="14">
        <v>306</v>
      </c>
      <c r="C13" s="14" t="s">
        <v>122</v>
      </c>
      <c r="D13" s="8">
        <v>1</v>
      </c>
      <c r="E13" s="8">
        <v>0</v>
      </c>
      <c r="F13" s="23">
        <f t="shared" si="0"/>
        <v>1</v>
      </c>
      <c r="G13" s="11">
        <v>0</v>
      </c>
      <c r="H13" s="11">
        <v>1</v>
      </c>
      <c r="I13" s="24">
        <f t="shared" si="1"/>
        <v>1</v>
      </c>
      <c r="J13" s="8">
        <v>0</v>
      </c>
      <c r="K13" s="8">
        <v>0</v>
      </c>
      <c r="L13" s="23">
        <f t="shared" si="2"/>
        <v>0</v>
      </c>
      <c r="M13" s="11">
        <v>1</v>
      </c>
      <c r="N13" s="11">
        <v>0</v>
      </c>
      <c r="O13" s="24">
        <f t="shared" si="3"/>
        <v>1</v>
      </c>
      <c r="P13" s="8">
        <v>0</v>
      </c>
      <c r="Q13" s="8">
        <v>0</v>
      </c>
      <c r="R13" s="23">
        <f t="shared" si="4"/>
        <v>0</v>
      </c>
      <c r="S13" s="11">
        <v>0</v>
      </c>
      <c r="T13" s="11">
        <v>0</v>
      </c>
      <c r="U13" s="24">
        <f t="shared" si="5"/>
        <v>0</v>
      </c>
      <c r="V13" s="28">
        <v>16</v>
      </c>
    </row>
    <row r="14" spans="1:24" ht="21" customHeight="1">
      <c r="A14" s="15" t="s">
        <v>123</v>
      </c>
      <c r="B14" s="14">
        <v>307</v>
      </c>
      <c r="C14" s="14" t="s">
        <v>122</v>
      </c>
      <c r="D14" s="8"/>
      <c r="E14" s="8"/>
      <c r="F14" s="23"/>
      <c r="G14" s="11"/>
      <c r="H14" s="11"/>
      <c r="I14" s="24"/>
      <c r="J14" s="8"/>
      <c r="K14" s="8"/>
      <c r="L14" s="23"/>
      <c r="M14" s="11"/>
      <c r="N14" s="11"/>
      <c r="O14" s="24"/>
      <c r="P14" s="8"/>
      <c r="Q14" s="8"/>
      <c r="R14" s="23"/>
      <c r="S14" s="11">
        <v>0</v>
      </c>
      <c r="T14" s="11">
        <v>0</v>
      </c>
      <c r="U14" s="24">
        <f t="shared" si="5"/>
        <v>0</v>
      </c>
      <c r="V14" s="28">
        <v>3</v>
      </c>
    </row>
    <row r="15" spans="1:24" ht="28.5" customHeight="1">
      <c r="A15" s="15" t="s">
        <v>124</v>
      </c>
      <c r="B15" s="14">
        <v>308</v>
      </c>
      <c r="C15" s="14" t="s">
        <v>125</v>
      </c>
      <c r="D15" s="8">
        <v>4</v>
      </c>
      <c r="E15" s="8">
        <v>4</v>
      </c>
      <c r="F15" s="23">
        <f>SUM(D15:E15)</f>
        <v>8</v>
      </c>
      <c r="G15" s="11">
        <v>3</v>
      </c>
      <c r="H15" s="11">
        <v>2</v>
      </c>
      <c r="I15" s="24">
        <f>SUM(G15:H15)</f>
        <v>5</v>
      </c>
      <c r="J15" s="8">
        <v>1</v>
      </c>
      <c r="K15" s="8">
        <v>2</v>
      </c>
      <c r="L15" s="23">
        <f>SUM(J15:K15)</f>
        <v>3</v>
      </c>
      <c r="M15" s="11">
        <v>1</v>
      </c>
      <c r="N15" s="11">
        <v>3</v>
      </c>
      <c r="O15" s="24">
        <f>SUM(M15:N15)</f>
        <v>4</v>
      </c>
      <c r="P15" s="8">
        <v>2</v>
      </c>
      <c r="Q15" s="8">
        <v>1</v>
      </c>
      <c r="R15" s="23">
        <f>SUM(P15:Q15)</f>
        <v>3</v>
      </c>
      <c r="S15" s="11">
        <v>2</v>
      </c>
      <c r="T15" s="11">
        <v>3</v>
      </c>
      <c r="U15" s="24">
        <f t="shared" si="5"/>
        <v>5</v>
      </c>
      <c r="V15" s="28">
        <v>45</v>
      </c>
    </row>
    <row r="16" spans="1:24" ht="24" customHeight="1">
      <c r="A16" s="15" t="s">
        <v>126</v>
      </c>
      <c r="B16" s="14">
        <v>309</v>
      </c>
      <c r="C16" s="14" t="s">
        <v>127</v>
      </c>
      <c r="D16" s="8"/>
      <c r="E16" s="8"/>
      <c r="F16" s="23"/>
      <c r="G16" s="11"/>
      <c r="H16" s="11"/>
      <c r="I16" s="24"/>
      <c r="J16" s="8"/>
      <c r="K16" s="8"/>
      <c r="L16" s="23"/>
      <c r="M16" s="11"/>
      <c r="N16" s="11"/>
      <c r="O16" s="24"/>
      <c r="P16" s="8"/>
      <c r="Q16" s="8"/>
      <c r="R16" s="23"/>
      <c r="S16" s="11">
        <v>0</v>
      </c>
      <c r="T16" s="11">
        <v>0</v>
      </c>
      <c r="U16" s="24">
        <f t="shared" si="5"/>
        <v>0</v>
      </c>
      <c r="V16" s="28">
        <v>4</v>
      </c>
    </row>
    <row r="17" spans="1:22" ht="25.5" customHeight="1">
      <c r="A17" s="15" t="s">
        <v>128</v>
      </c>
      <c r="B17" s="14">
        <v>310</v>
      </c>
      <c r="C17" s="14" t="s">
        <v>129</v>
      </c>
      <c r="D17" s="8">
        <v>7</v>
      </c>
      <c r="E17" s="8">
        <v>8</v>
      </c>
      <c r="F17" s="23">
        <f>SUM(D17:E17)</f>
        <v>15</v>
      </c>
      <c r="G17" s="11">
        <v>7</v>
      </c>
      <c r="H17" s="11">
        <v>7</v>
      </c>
      <c r="I17" s="24">
        <f>SUM(G17:H17)</f>
        <v>14</v>
      </c>
      <c r="J17" s="8">
        <v>15</v>
      </c>
      <c r="K17" s="8">
        <v>5</v>
      </c>
      <c r="L17" s="23">
        <f>SUM(J17:K17)</f>
        <v>20</v>
      </c>
      <c r="M17" s="11">
        <v>13</v>
      </c>
      <c r="N17" s="11">
        <v>8</v>
      </c>
      <c r="O17" s="24">
        <f>SUM(M17:N17)</f>
        <v>21</v>
      </c>
      <c r="P17" s="8">
        <v>13</v>
      </c>
      <c r="Q17" s="8">
        <v>14</v>
      </c>
      <c r="R17" s="23">
        <f>SUM(P17:Q17)</f>
        <v>27</v>
      </c>
      <c r="S17" s="11">
        <v>14</v>
      </c>
      <c r="T17" s="11">
        <v>11</v>
      </c>
      <c r="U17" s="24">
        <f t="shared" si="5"/>
        <v>25</v>
      </c>
      <c r="V17" s="28">
        <v>159</v>
      </c>
    </row>
    <row r="18" spans="1:22">
      <c r="A18" s="15" t="s">
        <v>130</v>
      </c>
      <c r="B18" s="14">
        <v>311</v>
      </c>
      <c r="C18" s="14" t="s">
        <v>131</v>
      </c>
      <c r="D18" s="8"/>
      <c r="E18" s="8"/>
      <c r="F18" s="23"/>
      <c r="G18" s="11"/>
      <c r="H18" s="11"/>
      <c r="I18" s="24"/>
      <c r="J18" s="8">
        <v>2</v>
      </c>
      <c r="K18" s="8">
        <v>3</v>
      </c>
      <c r="L18" s="23">
        <f>SUM(J18:K18)</f>
        <v>5</v>
      </c>
      <c r="M18" s="11">
        <v>1</v>
      </c>
      <c r="N18" s="11">
        <v>1</v>
      </c>
      <c r="O18" s="24">
        <f>SUM(M18:N18)</f>
        <v>2</v>
      </c>
      <c r="P18" s="8">
        <v>2</v>
      </c>
      <c r="Q18" s="8">
        <v>2</v>
      </c>
      <c r="R18" s="23">
        <f>SUM(P18:Q18)</f>
        <v>4</v>
      </c>
      <c r="S18" s="11">
        <v>3</v>
      </c>
      <c r="T18" s="11">
        <v>2</v>
      </c>
      <c r="U18" s="24">
        <f t="shared" si="5"/>
        <v>5</v>
      </c>
      <c r="V18" s="28">
        <v>40</v>
      </c>
    </row>
    <row r="19" spans="1:22" ht="27.75" customHeight="1">
      <c r="A19" s="15" t="s">
        <v>132</v>
      </c>
      <c r="B19" s="14">
        <v>312</v>
      </c>
      <c r="C19" s="14" t="s">
        <v>133</v>
      </c>
      <c r="D19" s="8"/>
      <c r="E19" s="8"/>
      <c r="F19" s="23"/>
      <c r="G19" s="11"/>
      <c r="H19" s="11"/>
      <c r="I19" s="24"/>
      <c r="J19" s="8"/>
      <c r="K19" s="8"/>
      <c r="L19" s="23"/>
      <c r="M19" s="11"/>
      <c r="N19" s="11"/>
      <c r="O19" s="24"/>
      <c r="P19" s="8"/>
      <c r="Q19" s="8"/>
      <c r="R19" s="23"/>
      <c r="S19" s="11">
        <v>1</v>
      </c>
      <c r="T19" s="11">
        <v>0</v>
      </c>
      <c r="U19" s="24">
        <f t="shared" si="5"/>
        <v>1</v>
      </c>
      <c r="V19" s="28">
        <v>5</v>
      </c>
    </row>
    <row r="20" spans="1:22" ht="24" customHeight="1">
      <c r="A20" s="15" t="s">
        <v>134</v>
      </c>
      <c r="B20" s="14">
        <v>313</v>
      </c>
      <c r="C20" s="14" t="s">
        <v>133</v>
      </c>
      <c r="D20" s="8"/>
      <c r="E20" s="8"/>
      <c r="F20" s="23"/>
      <c r="G20" s="11"/>
      <c r="H20" s="11"/>
      <c r="I20" s="24"/>
      <c r="J20" s="8"/>
      <c r="K20" s="8"/>
      <c r="L20" s="23"/>
      <c r="M20" s="11"/>
      <c r="N20" s="11"/>
      <c r="O20" s="24"/>
      <c r="P20" s="8"/>
      <c r="Q20" s="8"/>
      <c r="R20" s="23"/>
      <c r="S20" s="11">
        <v>0</v>
      </c>
      <c r="T20" s="11">
        <v>0</v>
      </c>
      <c r="U20" s="24">
        <f t="shared" si="5"/>
        <v>0</v>
      </c>
      <c r="V20" s="28">
        <v>1</v>
      </c>
    </row>
    <row r="21" spans="1:22" ht="22.5" customHeight="1">
      <c r="A21" s="15" t="s">
        <v>135</v>
      </c>
      <c r="B21" s="14">
        <v>314</v>
      </c>
      <c r="C21" s="14" t="s">
        <v>136</v>
      </c>
      <c r="D21" s="8"/>
      <c r="E21" s="8"/>
      <c r="F21" s="23"/>
      <c r="G21" s="11"/>
      <c r="H21" s="11"/>
      <c r="I21" s="24"/>
      <c r="J21" s="8"/>
      <c r="K21" s="8"/>
      <c r="L21" s="23"/>
      <c r="M21" s="11"/>
      <c r="N21" s="11"/>
      <c r="O21" s="24"/>
      <c r="P21" s="8"/>
      <c r="Q21" s="8"/>
      <c r="R21" s="23"/>
      <c r="S21" s="11">
        <v>0</v>
      </c>
      <c r="T21" s="11">
        <v>0</v>
      </c>
      <c r="U21" s="24">
        <f t="shared" si="5"/>
        <v>0</v>
      </c>
      <c r="V21" s="28">
        <v>0</v>
      </c>
    </row>
    <row r="22" spans="1:22">
      <c r="A22" s="15" t="s">
        <v>137</v>
      </c>
      <c r="B22" s="14">
        <v>315</v>
      </c>
      <c r="C22" s="14" t="s">
        <v>138</v>
      </c>
      <c r="D22" s="8"/>
      <c r="E22" s="8"/>
      <c r="F22" s="23"/>
      <c r="G22" s="11"/>
      <c r="H22" s="11"/>
      <c r="I22" s="24"/>
      <c r="J22" s="8"/>
      <c r="K22" s="8"/>
      <c r="L22" s="23"/>
      <c r="M22" s="11"/>
      <c r="N22" s="11"/>
      <c r="O22" s="24"/>
      <c r="P22" s="8"/>
      <c r="Q22" s="8"/>
      <c r="R22" s="23"/>
      <c r="S22" s="11">
        <v>0</v>
      </c>
      <c r="T22" s="11">
        <v>1</v>
      </c>
      <c r="U22" s="24">
        <f t="shared" si="5"/>
        <v>1</v>
      </c>
      <c r="V22" s="28">
        <v>5</v>
      </c>
    </row>
    <row r="23" spans="1:22">
      <c r="A23" s="15" t="s">
        <v>139</v>
      </c>
      <c r="B23" s="14">
        <v>320</v>
      </c>
      <c r="C23" s="14" t="s">
        <v>114</v>
      </c>
      <c r="D23" s="8"/>
      <c r="E23" s="8"/>
      <c r="F23" s="23"/>
      <c r="G23" s="11"/>
      <c r="H23" s="11"/>
      <c r="I23" s="24"/>
      <c r="J23" s="8"/>
      <c r="K23" s="8"/>
      <c r="L23" s="23"/>
      <c r="M23" s="11"/>
      <c r="N23" s="11"/>
      <c r="O23" s="24"/>
      <c r="P23" s="8"/>
      <c r="Q23" s="8"/>
      <c r="R23" s="23"/>
      <c r="S23" s="11">
        <v>0</v>
      </c>
      <c r="T23" s="11">
        <v>0</v>
      </c>
      <c r="U23" s="24">
        <f t="shared" si="5"/>
        <v>0</v>
      </c>
      <c r="V23" s="28">
        <v>3</v>
      </c>
    </row>
    <row r="24" spans="1:22">
      <c r="A24" s="15" t="s">
        <v>140</v>
      </c>
      <c r="B24" s="14">
        <v>330</v>
      </c>
      <c r="C24" s="14" t="s">
        <v>141</v>
      </c>
      <c r="D24" s="8"/>
      <c r="E24" s="8"/>
      <c r="F24" s="23"/>
      <c r="G24" s="11"/>
      <c r="H24" s="11"/>
      <c r="I24" s="24"/>
      <c r="J24" s="8"/>
      <c r="K24" s="8"/>
      <c r="L24" s="23"/>
      <c r="M24" s="11"/>
      <c r="N24" s="11"/>
      <c r="O24" s="24"/>
      <c r="P24" s="8"/>
      <c r="Q24" s="8"/>
      <c r="R24" s="23"/>
      <c r="S24" s="11">
        <v>3</v>
      </c>
      <c r="T24" s="11">
        <v>0</v>
      </c>
      <c r="U24" s="24">
        <f t="shared" si="5"/>
        <v>3</v>
      </c>
      <c r="V24" s="28">
        <v>27</v>
      </c>
    </row>
    <row r="25" spans="1:22">
      <c r="A25" s="15" t="s">
        <v>142</v>
      </c>
      <c r="B25" s="14">
        <v>340</v>
      </c>
      <c r="C25" s="14" t="s">
        <v>143</v>
      </c>
      <c r="D25" s="8"/>
      <c r="E25" s="8"/>
      <c r="F25" s="23"/>
      <c r="G25" s="11"/>
      <c r="H25" s="11"/>
      <c r="I25" s="24"/>
      <c r="J25" s="8"/>
      <c r="K25" s="8"/>
      <c r="L25" s="23"/>
      <c r="M25" s="11"/>
      <c r="N25" s="11"/>
      <c r="O25" s="24"/>
      <c r="P25" s="8"/>
      <c r="Q25" s="8"/>
      <c r="R25" s="23"/>
      <c r="S25" s="11">
        <v>5</v>
      </c>
      <c r="T25" s="11">
        <v>0</v>
      </c>
      <c r="U25" s="24">
        <f t="shared" si="5"/>
        <v>5</v>
      </c>
      <c r="V25" s="28">
        <v>21</v>
      </c>
    </row>
    <row r="26" spans="1:22">
      <c r="A26" s="15" t="s">
        <v>144</v>
      </c>
      <c r="B26" s="14">
        <v>340</v>
      </c>
      <c r="C26" s="14" t="s">
        <v>145</v>
      </c>
      <c r="D26" s="8"/>
      <c r="E26" s="8"/>
      <c r="F26" s="23"/>
      <c r="G26" s="11"/>
      <c r="H26" s="11"/>
      <c r="I26" s="24"/>
      <c r="J26" s="8"/>
      <c r="K26" s="8"/>
      <c r="L26" s="23"/>
      <c r="M26" s="11"/>
      <c r="N26" s="11"/>
      <c r="O26" s="24"/>
      <c r="P26" s="8"/>
      <c r="Q26" s="8"/>
      <c r="R26" s="23"/>
      <c r="S26" s="11">
        <v>9</v>
      </c>
      <c r="T26" s="11">
        <v>9</v>
      </c>
      <c r="U26" s="24">
        <f t="shared" si="5"/>
        <v>18</v>
      </c>
      <c r="V26" s="28">
        <v>138</v>
      </c>
    </row>
    <row r="27" spans="1:22">
      <c r="A27" s="17" t="s">
        <v>232</v>
      </c>
      <c r="B27" s="21" t="s">
        <v>231</v>
      </c>
      <c r="C27" s="21" t="s">
        <v>231</v>
      </c>
      <c r="D27" s="20">
        <v>8</v>
      </c>
      <c r="E27" s="20">
        <v>10</v>
      </c>
      <c r="F27" s="26">
        <f>SUM(D27:E27)</f>
        <v>18</v>
      </c>
      <c r="G27" s="20">
        <v>9</v>
      </c>
      <c r="H27" s="20">
        <v>5</v>
      </c>
      <c r="I27" s="26">
        <f>SUM(G27:H27)</f>
        <v>14</v>
      </c>
      <c r="J27" s="20">
        <v>13</v>
      </c>
      <c r="K27" s="20">
        <v>7</v>
      </c>
      <c r="L27" s="26">
        <f>SUM(J27:K27)</f>
        <v>20</v>
      </c>
      <c r="M27" s="20">
        <v>14</v>
      </c>
      <c r="N27" s="20">
        <v>20</v>
      </c>
      <c r="O27" s="26">
        <f>SUM(M27:N27)</f>
        <v>34</v>
      </c>
      <c r="P27" s="20">
        <v>7</v>
      </c>
      <c r="Q27" s="20">
        <v>5</v>
      </c>
      <c r="R27" s="26">
        <f>SUM(P27:Q27)</f>
        <v>12</v>
      </c>
      <c r="S27" s="20">
        <v>14</v>
      </c>
      <c r="T27" s="20">
        <v>9</v>
      </c>
      <c r="U27" s="26">
        <f t="shared" si="5"/>
        <v>23</v>
      </c>
      <c r="V27" s="28">
        <f>SUM(V25:V26)</f>
        <v>159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1"/>
  <sheetViews>
    <sheetView workbookViewId="0">
      <selection activeCell="A12" sqref="A12"/>
    </sheetView>
  </sheetViews>
  <sheetFormatPr defaultRowHeight="15"/>
  <cols>
    <col min="1" max="1" width="47.28515625" customWidth="1"/>
    <col min="2" max="2" width="12.42578125" customWidth="1"/>
    <col min="3" max="3" width="9.85546875" customWidth="1"/>
    <col min="22" max="22" width="11.570312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4">
      <c r="A2" s="1"/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4">
      <c r="A3" s="1"/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4">
      <c r="A4" s="1"/>
      <c r="B4" s="1"/>
      <c r="C4" s="1"/>
      <c r="D4" s="1"/>
      <c r="E4" s="1"/>
      <c r="F4" s="1"/>
      <c r="G4" s="1"/>
      <c r="H4" s="1"/>
      <c r="I4" s="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4">
      <c r="A5" s="1"/>
      <c r="B5" s="1"/>
      <c r="C5" s="1"/>
      <c r="D5" s="1"/>
      <c r="E5" s="1"/>
      <c r="F5" s="1"/>
      <c r="G5" s="1"/>
      <c r="H5" s="1"/>
      <c r="I5" s="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4" ht="45" customHeight="1">
      <c r="A6" s="3" t="s">
        <v>146</v>
      </c>
      <c r="B6" s="1"/>
      <c r="C6" s="1"/>
      <c r="D6" s="1"/>
      <c r="E6" s="1"/>
      <c r="F6" s="1"/>
      <c r="G6" s="1"/>
      <c r="H6" s="1"/>
      <c r="I6" s="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4" ht="30">
      <c r="A7" s="2" t="s">
        <v>0</v>
      </c>
      <c r="B7" s="2" t="s">
        <v>1</v>
      </c>
      <c r="C7" s="2" t="s">
        <v>2</v>
      </c>
      <c r="D7" s="7" t="s">
        <v>29</v>
      </c>
      <c r="E7" s="7" t="s">
        <v>30</v>
      </c>
      <c r="F7" s="7" t="s">
        <v>41</v>
      </c>
      <c r="G7" s="10" t="s">
        <v>31</v>
      </c>
      <c r="H7" s="10" t="s">
        <v>32</v>
      </c>
      <c r="I7" s="10" t="s">
        <v>42</v>
      </c>
      <c r="J7" s="7" t="s">
        <v>33</v>
      </c>
      <c r="K7" s="7" t="s">
        <v>34</v>
      </c>
      <c r="L7" s="7" t="s">
        <v>43</v>
      </c>
      <c r="M7" s="10" t="s">
        <v>35</v>
      </c>
      <c r="N7" s="10" t="s">
        <v>36</v>
      </c>
      <c r="O7" s="10" t="s">
        <v>44</v>
      </c>
      <c r="P7" s="7" t="s">
        <v>37</v>
      </c>
      <c r="Q7" s="7" t="s">
        <v>38</v>
      </c>
      <c r="R7" s="7" t="s">
        <v>45</v>
      </c>
      <c r="S7" s="10" t="s">
        <v>39</v>
      </c>
      <c r="T7" s="10" t="s">
        <v>40</v>
      </c>
      <c r="U7" s="10" t="s">
        <v>46</v>
      </c>
      <c r="V7" s="27" t="s">
        <v>238</v>
      </c>
      <c r="W7" s="5"/>
      <c r="X7" s="5"/>
    </row>
    <row r="8" spans="1:24">
      <c r="A8" s="14" t="s">
        <v>147</v>
      </c>
      <c r="B8" s="14">
        <v>401</v>
      </c>
      <c r="C8" s="14" t="s">
        <v>148</v>
      </c>
      <c r="D8" s="8">
        <v>2</v>
      </c>
      <c r="E8" s="8">
        <v>5</v>
      </c>
      <c r="F8" s="23">
        <f>SUM(D8:E8)</f>
        <v>7</v>
      </c>
      <c r="G8" s="11">
        <v>1</v>
      </c>
      <c r="H8" s="11">
        <v>2</v>
      </c>
      <c r="I8" s="24">
        <f>SUM(G8:H8)</f>
        <v>3</v>
      </c>
      <c r="J8" s="8">
        <v>3</v>
      </c>
      <c r="K8" s="8">
        <v>0</v>
      </c>
      <c r="L8" s="23">
        <f>SUM(J8:K8)</f>
        <v>3</v>
      </c>
      <c r="M8" s="11">
        <v>1</v>
      </c>
      <c r="N8" s="11">
        <v>3</v>
      </c>
      <c r="O8" s="24">
        <f>SUM(M8:N8)</f>
        <v>4</v>
      </c>
      <c r="P8" s="8">
        <v>0</v>
      </c>
      <c r="Q8" s="8">
        <v>3</v>
      </c>
      <c r="R8" s="23">
        <f>SUM(P8:Q8)</f>
        <v>3</v>
      </c>
      <c r="S8" s="11">
        <v>2</v>
      </c>
      <c r="T8" s="11">
        <v>2</v>
      </c>
      <c r="U8" s="24">
        <f>SUM(S8:T8)</f>
        <v>4</v>
      </c>
      <c r="V8" s="28">
        <v>92</v>
      </c>
    </row>
    <row r="9" spans="1:24">
      <c r="A9" s="14" t="s">
        <v>149</v>
      </c>
      <c r="B9" s="14">
        <v>410</v>
      </c>
      <c r="C9" s="14" t="s">
        <v>150</v>
      </c>
      <c r="D9" s="8">
        <v>41</v>
      </c>
      <c r="E9" s="8">
        <v>31</v>
      </c>
      <c r="F9" s="23">
        <f>SUM(D9:E9)</f>
        <v>72</v>
      </c>
      <c r="G9" s="11">
        <v>33</v>
      </c>
      <c r="H9" s="11">
        <v>32</v>
      </c>
      <c r="I9" s="24">
        <f>SUM(G9:H9)</f>
        <v>65</v>
      </c>
      <c r="J9" s="8">
        <v>40</v>
      </c>
      <c r="K9" s="8">
        <v>37</v>
      </c>
      <c r="L9" s="23">
        <f>SUM(J9:K9)</f>
        <v>77</v>
      </c>
      <c r="M9" s="11">
        <v>81</v>
      </c>
      <c r="N9" s="11">
        <v>66</v>
      </c>
      <c r="O9" s="24">
        <f>SUM(M9:N9)</f>
        <v>147</v>
      </c>
      <c r="P9" s="8">
        <v>58</v>
      </c>
      <c r="Q9" s="8">
        <v>52</v>
      </c>
      <c r="R9" s="23">
        <f>SUM(P9:Q9)</f>
        <v>110</v>
      </c>
      <c r="S9" s="11">
        <v>56</v>
      </c>
      <c r="T9" s="11">
        <v>56</v>
      </c>
      <c r="U9" s="24">
        <f t="shared" ref="U9:U21" si="0">SUM(S9:T9)</f>
        <v>112</v>
      </c>
      <c r="V9" s="28">
        <v>768</v>
      </c>
    </row>
    <row r="10" spans="1:24" ht="21" customHeight="1">
      <c r="A10" s="14" t="s">
        <v>151</v>
      </c>
      <c r="B10" s="14">
        <v>411</v>
      </c>
      <c r="C10" s="14" t="s">
        <v>152</v>
      </c>
      <c r="D10" s="8"/>
      <c r="E10" s="8"/>
      <c r="F10" s="23"/>
      <c r="G10" s="11"/>
      <c r="H10" s="11"/>
      <c r="I10" s="24"/>
      <c r="J10" s="8"/>
      <c r="K10" s="8"/>
      <c r="L10" s="23"/>
      <c r="M10" s="11"/>
      <c r="N10" s="11"/>
      <c r="O10" s="24"/>
      <c r="P10" s="8"/>
      <c r="Q10" s="8"/>
      <c r="R10" s="23"/>
      <c r="S10" s="11">
        <v>0</v>
      </c>
      <c r="T10" s="11">
        <v>0</v>
      </c>
      <c r="U10" s="24">
        <f t="shared" si="0"/>
        <v>0</v>
      </c>
      <c r="V10" s="28">
        <v>23</v>
      </c>
    </row>
    <row r="11" spans="1:24" ht="21" customHeight="1">
      <c r="A11" s="14" t="s">
        <v>153</v>
      </c>
      <c r="B11" s="14">
        <v>412</v>
      </c>
      <c r="C11" s="14" t="s">
        <v>154</v>
      </c>
      <c r="D11" s="8"/>
      <c r="E11" s="8"/>
      <c r="F11" s="23"/>
      <c r="G11" s="11"/>
      <c r="H11" s="11"/>
      <c r="I11" s="24"/>
      <c r="J11" s="8"/>
      <c r="K11" s="8"/>
      <c r="L11" s="23"/>
      <c r="M11" s="11"/>
      <c r="N11" s="11"/>
      <c r="O11" s="24"/>
      <c r="P11" s="8"/>
      <c r="Q11" s="8"/>
      <c r="R11" s="23"/>
      <c r="S11" s="11">
        <v>0</v>
      </c>
      <c r="T11" s="11">
        <v>2</v>
      </c>
      <c r="U11" s="24">
        <f t="shared" si="0"/>
        <v>2</v>
      </c>
      <c r="V11" s="28">
        <v>15</v>
      </c>
    </row>
    <row r="12" spans="1:24" ht="27" customHeight="1">
      <c r="A12" s="15" t="s">
        <v>155</v>
      </c>
      <c r="B12" s="14">
        <v>413</v>
      </c>
      <c r="C12" s="14" t="s">
        <v>156</v>
      </c>
      <c r="D12" s="8"/>
      <c r="E12" s="8"/>
      <c r="F12" s="23"/>
      <c r="G12" s="11"/>
      <c r="H12" s="11"/>
      <c r="I12" s="24"/>
      <c r="J12" s="8"/>
      <c r="K12" s="8"/>
      <c r="L12" s="23"/>
      <c r="M12" s="11"/>
      <c r="N12" s="11"/>
      <c r="O12" s="24"/>
      <c r="P12" s="8"/>
      <c r="Q12" s="8"/>
      <c r="R12" s="23"/>
      <c r="S12" s="11">
        <v>1</v>
      </c>
      <c r="T12" s="11">
        <v>2</v>
      </c>
      <c r="U12" s="24">
        <f t="shared" si="0"/>
        <v>3</v>
      </c>
      <c r="V12" s="28">
        <v>12</v>
      </c>
    </row>
    <row r="13" spans="1:24" ht="29.25" customHeight="1">
      <c r="A13" s="15" t="s">
        <v>157</v>
      </c>
      <c r="B13" s="14">
        <v>414</v>
      </c>
      <c r="C13" s="14" t="s">
        <v>158</v>
      </c>
      <c r="D13" s="8">
        <v>11</v>
      </c>
      <c r="E13" s="8">
        <v>16</v>
      </c>
      <c r="F13" s="23">
        <f>SUM(D13:E13)</f>
        <v>27</v>
      </c>
      <c r="G13" s="11">
        <v>7</v>
      </c>
      <c r="H13" s="11">
        <v>6</v>
      </c>
      <c r="I13" s="24">
        <f>SUM(G13:H13)</f>
        <v>13</v>
      </c>
      <c r="J13" s="8">
        <v>4</v>
      </c>
      <c r="K13" s="8">
        <v>13</v>
      </c>
      <c r="L13" s="23">
        <f>SUM(J13:K13)</f>
        <v>17</v>
      </c>
      <c r="M13" s="11">
        <v>1</v>
      </c>
      <c r="N13" s="11">
        <v>6</v>
      </c>
      <c r="O13" s="24">
        <f>SUM(M13:N13)</f>
        <v>7</v>
      </c>
      <c r="P13" s="8">
        <v>7</v>
      </c>
      <c r="Q13" s="8">
        <v>9</v>
      </c>
      <c r="R13" s="23">
        <f>SUM(P13:Q13)</f>
        <v>16</v>
      </c>
      <c r="S13" s="11">
        <v>9</v>
      </c>
      <c r="T13" s="11">
        <v>10</v>
      </c>
      <c r="U13" s="24">
        <f t="shared" si="0"/>
        <v>19</v>
      </c>
      <c r="V13" s="28">
        <v>129</v>
      </c>
    </row>
    <row r="14" spans="1:24" ht="21" customHeight="1">
      <c r="A14" s="15" t="s">
        <v>159</v>
      </c>
      <c r="B14" s="14">
        <v>415</v>
      </c>
      <c r="C14" s="14" t="s">
        <v>160</v>
      </c>
      <c r="D14" s="8"/>
      <c r="E14" s="8"/>
      <c r="F14" s="23"/>
      <c r="G14" s="11"/>
      <c r="H14" s="11"/>
      <c r="I14" s="24"/>
      <c r="J14" s="8"/>
      <c r="K14" s="8"/>
      <c r="L14" s="23"/>
      <c r="M14" s="11"/>
      <c r="N14" s="11"/>
      <c r="O14" s="24"/>
      <c r="P14" s="8"/>
      <c r="Q14" s="8"/>
      <c r="R14" s="23"/>
      <c r="S14" s="11">
        <v>0</v>
      </c>
      <c r="T14" s="11">
        <v>0</v>
      </c>
      <c r="U14" s="24">
        <f t="shared" si="0"/>
        <v>0</v>
      </c>
      <c r="V14" s="28">
        <v>11</v>
      </c>
    </row>
    <row r="15" spans="1:24" ht="28.5" customHeight="1">
      <c r="A15" s="15" t="s">
        <v>161</v>
      </c>
      <c r="B15" s="14">
        <v>416</v>
      </c>
      <c r="C15" s="14" t="s">
        <v>162</v>
      </c>
      <c r="D15" s="8"/>
      <c r="E15" s="8"/>
      <c r="F15" s="23"/>
      <c r="G15" s="11"/>
      <c r="H15" s="11"/>
      <c r="I15" s="24"/>
      <c r="J15" s="8"/>
      <c r="K15" s="8"/>
      <c r="L15" s="23"/>
      <c r="M15" s="11"/>
      <c r="N15" s="11"/>
      <c r="O15" s="24"/>
      <c r="P15" s="8"/>
      <c r="Q15" s="8"/>
      <c r="R15" s="23"/>
      <c r="S15" s="11">
        <v>1</v>
      </c>
      <c r="T15" s="11">
        <v>0</v>
      </c>
      <c r="U15" s="24">
        <f t="shared" si="0"/>
        <v>1</v>
      </c>
      <c r="V15" s="28">
        <v>2</v>
      </c>
    </row>
    <row r="16" spans="1:24" ht="24" customHeight="1">
      <c r="A16" s="15" t="s">
        <v>163</v>
      </c>
      <c r="B16" s="14">
        <v>417</v>
      </c>
      <c r="C16" s="14" t="s">
        <v>154</v>
      </c>
      <c r="D16" s="8"/>
      <c r="E16" s="8"/>
      <c r="F16" s="23"/>
      <c r="G16" s="11"/>
      <c r="H16" s="11"/>
      <c r="I16" s="24"/>
      <c r="J16" s="8"/>
      <c r="K16" s="8"/>
      <c r="L16" s="23"/>
      <c r="M16" s="11"/>
      <c r="N16" s="11"/>
      <c r="O16" s="24"/>
      <c r="P16" s="8"/>
      <c r="Q16" s="8"/>
      <c r="R16" s="23"/>
      <c r="S16" s="11">
        <v>0</v>
      </c>
      <c r="T16" s="11">
        <v>0</v>
      </c>
      <c r="U16" s="24">
        <f t="shared" si="0"/>
        <v>0</v>
      </c>
      <c r="V16" s="28">
        <v>2</v>
      </c>
    </row>
    <row r="17" spans="1:22" ht="25.5" customHeight="1">
      <c r="A17" s="15" t="s">
        <v>164</v>
      </c>
      <c r="B17" s="14">
        <v>418</v>
      </c>
      <c r="C17" s="14" t="s">
        <v>154</v>
      </c>
      <c r="D17" s="8"/>
      <c r="E17" s="8"/>
      <c r="F17" s="23"/>
      <c r="G17" s="11"/>
      <c r="H17" s="11"/>
      <c r="I17" s="24"/>
      <c r="J17" s="8"/>
      <c r="K17" s="8"/>
      <c r="L17" s="23"/>
      <c r="M17" s="11"/>
      <c r="N17" s="11"/>
      <c r="O17" s="24"/>
      <c r="P17" s="8"/>
      <c r="Q17" s="8"/>
      <c r="R17" s="23"/>
      <c r="S17" s="11">
        <v>1</v>
      </c>
      <c r="T17" s="11">
        <v>3</v>
      </c>
      <c r="U17" s="24">
        <f t="shared" si="0"/>
        <v>4</v>
      </c>
      <c r="V17" s="28">
        <v>22</v>
      </c>
    </row>
    <row r="18" spans="1:22">
      <c r="A18" s="15" t="s">
        <v>165</v>
      </c>
      <c r="B18" s="14">
        <v>419</v>
      </c>
      <c r="C18" s="14" t="s">
        <v>166</v>
      </c>
      <c r="D18" s="8"/>
      <c r="E18" s="8"/>
      <c r="F18" s="23"/>
      <c r="G18" s="11"/>
      <c r="H18" s="11"/>
      <c r="I18" s="24"/>
      <c r="J18" s="8"/>
      <c r="K18" s="8"/>
      <c r="L18" s="23"/>
      <c r="M18" s="11"/>
      <c r="N18" s="11"/>
      <c r="O18" s="24"/>
      <c r="P18" s="8"/>
      <c r="Q18" s="8"/>
      <c r="R18" s="23"/>
      <c r="S18" s="11">
        <v>0</v>
      </c>
      <c r="T18" s="11">
        <v>0</v>
      </c>
      <c r="U18" s="24">
        <f t="shared" si="0"/>
        <v>0</v>
      </c>
      <c r="V18" s="28">
        <v>2</v>
      </c>
    </row>
    <row r="19" spans="1:22" ht="27.75" customHeight="1">
      <c r="A19" s="15" t="s">
        <v>167</v>
      </c>
      <c r="B19" s="14">
        <v>420</v>
      </c>
      <c r="C19" s="14" t="s">
        <v>166</v>
      </c>
      <c r="D19" s="8"/>
      <c r="E19" s="8"/>
      <c r="F19" s="23"/>
      <c r="G19" s="11"/>
      <c r="H19" s="11"/>
      <c r="I19" s="24"/>
      <c r="J19" s="8"/>
      <c r="K19" s="8"/>
      <c r="L19" s="23"/>
      <c r="M19" s="11"/>
      <c r="N19" s="11"/>
      <c r="O19" s="24"/>
      <c r="P19" s="8"/>
      <c r="Q19" s="8"/>
      <c r="R19" s="23"/>
      <c r="S19" s="11">
        <v>0</v>
      </c>
      <c r="T19" s="11">
        <v>0</v>
      </c>
      <c r="U19" s="24">
        <f t="shared" si="0"/>
        <v>0</v>
      </c>
      <c r="V19" s="28">
        <v>2</v>
      </c>
    </row>
    <row r="20" spans="1:22" ht="24" customHeight="1">
      <c r="A20" s="15" t="s">
        <v>168</v>
      </c>
      <c r="B20" s="14">
        <v>421</v>
      </c>
      <c r="C20" s="14" t="s">
        <v>169</v>
      </c>
      <c r="D20" s="8">
        <v>1</v>
      </c>
      <c r="E20" s="8">
        <v>2</v>
      </c>
      <c r="F20" s="23">
        <f>SUM(D20:E20)</f>
        <v>3</v>
      </c>
      <c r="G20" s="11">
        <v>1</v>
      </c>
      <c r="H20" s="11">
        <v>2</v>
      </c>
      <c r="I20" s="24">
        <f>SUM(G20:H20)</f>
        <v>3</v>
      </c>
      <c r="J20" s="8">
        <v>0</v>
      </c>
      <c r="K20" s="8">
        <v>2</v>
      </c>
      <c r="L20" s="23">
        <f>SUM(J20:K20)</f>
        <v>2</v>
      </c>
      <c r="M20" s="11">
        <v>1</v>
      </c>
      <c r="N20" s="11">
        <v>0</v>
      </c>
      <c r="O20" s="24">
        <f>SUM(M20:N20)</f>
        <v>1</v>
      </c>
      <c r="P20" s="8">
        <v>0</v>
      </c>
      <c r="Q20" s="8">
        <v>0</v>
      </c>
      <c r="R20" s="23">
        <f>SUM(P20:Q20)</f>
        <v>0</v>
      </c>
      <c r="S20" s="11">
        <v>0</v>
      </c>
      <c r="T20" s="11">
        <v>0</v>
      </c>
      <c r="U20" s="24">
        <f t="shared" si="0"/>
        <v>0</v>
      </c>
      <c r="V20" s="28">
        <v>32</v>
      </c>
    </row>
    <row r="21" spans="1:22" ht="22.5" customHeight="1">
      <c r="A21" s="15" t="s">
        <v>170</v>
      </c>
      <c r="B21" s="14">
        <v>422</v>
      </c>
      <c r="C21" s="14" t="s">
        <v>171</v>
      </c>
      <c r="D21" s="8"/>
      <c r="E21" s="8"/>
      <c r="F21" s="23"/>
      <c r="G21" s="11"/>
      <c r="H21" s="11"/>
      <c r="I21" s="24"/>
      <c r="J21" s="8"/>
      <c r="K21" s="8"/>
      <c r="L21" s="23"/>
      <c r="M21" s="11"/>
      <c r="N21" s="11"/>
      <c r="O21" s="24"/>
      <c r="P21" s="8"/>
      <c r="Q21" s="8"/>
      <c r="R21" s="23"/>
      <c r="S21" s="11">
        <v>0</v>
      </c>
      <c r="T21" s="11">
        <v>0</v>
      </c>
      <c r="U21" s="24">
        <f t="shared" si="0"/>
        <v>0</v>
      </c>
      <c r="V21" s="28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8"/>
  <sheetViews>
    <sheetView workbookViewId="0">
      <selection activeCell="A8" sqref="A8"/>
    </sheetView>
  </sheetViews>
  <sheetFormatPr defaultRowHeight="15"/>
  <cols>
    <col min="1" max="1" width="47.28515625" customWidth="1"/>
    <col min="2" max="2" width="12.42578125" customWidth="1"/>
    <col min="3" max="3" width="9.85546875" customWidth="1"/>
    <col min="22" max="22" width="11.710937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4">
      <c r="A2" s="1"/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4">
      <c r="A3" s="1"/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4">
      <c r="A4" s="1"/>
      <c r="B4" s="1"/>
      <c r="C4" s="1"/>
      <c r="D4" s="1"/>
      <c r="E4" s="1"/>
      <c r="F4" s="1"/>
      <c r="G4" s="1"/>
      <c r="H4" s="1"/>
      <c r="I4" s="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4">
      <c r="A5" s="1"/>
      <c r="B5" s="1"/>
      <c r="C5" s="1"/>
      <c r="D5" s="1"/>
      <c r="E5" s="1"/>
      <c r="F5" s="1"/>
      <c r="G5" s="1"/>
      <c r="H5" s="1"/>
      <c r="I5" s="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4" ht="45" customHeight="1">
      <c r="A6" s="3" t="s">
        <v>172</v>
      </c>
      <c r="B6" s="1"/>
      <c r="C6" s="1"/>
      <c r="D6" s="1"/>
      <c r="E6" s="1"/>
      <c r="F6" s="1"/>
      <c r="G6" s="1"/>
      <c r="H6" s="1"/>
      <c r="I6" s="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4" ht="30">
      <c r="A7" s="2" t="s">
        <v>0</v>
      </c>
      <c r="B7" s="2" t="s">
        <v>1</v>
      </c>
      <c r="C7" s="2" t="s">
        <v>2</v>
      </c>
      <c r="D7" s="7" t="s">
        <v>29</v>
      </c>
      <c r="E7" s="7" t="s">
        <v>30</v>
      </c>
      <c r="F7" s="7" t="s">
        <v>41</v>
      </c>
      <c r="G7" s="10" t="s">
        <v>31</v>
      </c>
      <c r="H7" s="10" t="s">
        <v>32</v>
      </c>
      <c r="I7" s="10" t="s">
        <v>42</v>
      </c>
      <c r="J7" s="7" t="s">
        <v>33</v>
      </c>
      <c r="K7" s="7" t="s">
        <v>34</v>
      </c>
      <c r="L7" s="7" t="s">
        <v>43</v>
      </c>
      <c r="M7" s="10" t="s">
        <v>35</v>
      </c>
      <c r="N7" s="10" t="s">
        <v>36</v>
      </c>
      <c r="O7" s="10" t="s">
        <v>44</v>
      </c>
      <c r="P7" s="7" t="s">
        <v>37</v>
      </c>
      <c r="Q7" s="7" t="s">
        <v>38</v>
      </c>
      <c r="R7" s="7" t="s">
        <v>45</v>
      </c>
      <c r="S7" s="10" t="s">
        <v>39</v>
      </c>
      <c r="T7" s="10" t="s">
        <v>40</v>
      </c>
      <c r="U7" s="10" t="s">
        <v>46</v>
      </c>
      <c r="V7" s="27" t="s">
        <v>238</v>
      </c>
      <c r="W7" s="5"/>
      <c r="X7" s="5"/>
    </row>
    <row r="8" spans="1:24">
      <c r="A8" s="16" t="s">
        <v>173</v>
      </c>
      <c r="B8" s="14">
        <v>501</v>
      </c>
      <c r="C8" s="14" t="s">
        <v>174</v>
      </c>
      <c r="D8" s="8"/>
      <c r="E8" s="8"/>
      <c r="F8" s="8"/>
      <c r="G8" s="11"/>
      <c r="H8" s="11"/>
      <c r="I8" s="11"/>
      <c r="J8" s="8"/>
      <c r="K8" s="8"/>
      <c r="L8" s="8"/>
      <c r="M8" s="11"/>
      <c r="N8" s="11"/>
      <c r="O8" s="11"/>
      <c r="P8" s="8"/>
      <c r="Q8" s="8"/>
      <c r="R8" s="8"/>
      <c r="S8" s="11">
        <v>0</v>
      </c>
      <c r="T8" s="11">
        <v>1</v>
      </c>
      <c r="U8" s="24">
        <f>SUM(S8:T8)</f>
        <v>1</v>
      </c>
      <c r="V8" s="28">
        <v>32</v>
      </c>
    </row>
    <row r="9" spans="1:24">
      <c r="A9" s="14" t="s">
        <v>175</v>
      </c>
      <c r="B9" s="14">
        <v>502</v>
      </c>
      <c r="C9" s="14" t="s">
        <v>176</v>
      </c>
      <c r="D9" s="8"/>
      <c r="E9" s="8"/>
      <c r="F9" s="8"/>
      <c r="G9" s="11"/>
      <c r="H9" s="11"/>
      <c r="I9" s="11"/>
      <c r="J9" s="8"/>
      <c r="K9" s="8"/>
      <c r="L9" s="8"/>
      <c r="M9" s="11"/>
      <c r="N9" s="11"/>
      <c r="O9" s="11"/>
      <c r="P9" s="8"/>
      <c r="Q9" s="8"/>
      <c r="R9" s="8"/>
      <c r="S9" s="11">
        <v>0</v>
      </c>
      <c r="T9" s="11">
        <v>0</v>
      </c>
      <c r="U9" s="24">
        <f t="shared" ref="U9:U18" si="0">SUM(S9:T9)</f>
        <v>0</v>
      </c>
      <c r="V9" s="28">
        <v>1</v>
      </c>
    </row>
    <row r="10" spans="1:24" ht="21" customHeight="1">
      <c r="A10" s="14" t="s">
        <v>177</v>
      </c>
      <c r="B10" s="14">
        <v>502</v>
      </c>
      <c r="C10" s="14" t="s">
        <v>178</v>
      </c>
      <c r="D10" s="8"/>
      <c r="E10" s="8"/>
      <c r="F10" s="8"/>
      <c r="G10" s="11"/>
      <c r="H10" s="11"/>
      <c r="I10" s="11"/>
      <c r="J10" s="8"/>
      <c r="K10" s="8"/>
      <c r="L10" s="8"/>
      <c r="M10" s="11"/>
      <c r="N10" s="11"/>
      <c r="O10" s="11"/>
      <c r="P10" s="8"/>
      <c r="Q10" s="8"/>
      <c r="R10" s="8"/>
      <c r="S10" s="11">
        <v>0</v>
      </c>
      <c r="T10" s="11">
        <v>0</v>
      </c>
      <c r="U10" s="24">
        <f t="shared" si="0"/>
        <v>0</v>
      </c>
      <c r="V10" s="28">
        <v>1</v>
      </c>
    </row>
    <row r="11" spans="1:24" ht="21" customHeight="1">
      <c r="A11" s="14" t="s">
        <v>179</v>
      </c>
      <c r="B11" s="14">
        <v>502</v>
      </c>
      <c r="C11" s="14" t="s">
        <v>180</v>
      </c>
      <c r="D11" s="8"/>
      <c r="E11" s="8"/>
      <c r="F11" s="8"/>
      <c r="G11" s="11"/>
      <c r="H11" s="11"/>
      <c r="I11" s="11"/>
      <c r="J11" s="8"/>
      <c r="K11" s="8"/>
      <c r="L11" s="8"/>
      <c r="M11" s="11"/>
      <c r="N11" s="11"/>
      <c r="O11" s="11"/>
      <c r="P11" s="8"/>
      <c r="Q11" s="8"/>
      <c r="R11" s="8"/>
      <c r="S11" s="11">
        <v>0</v>
      </c>
      <c r="T11" s="11">
        <v>0</v>
      </c>
      <c r="U11" s="24">
        <f t="shared" si="0"/>
        <v>0</v>
      </c>
      <c r="V11" s="28">
        <v>6</v>
      </c>
    </row>
    <row r="12" spans="1:24" ht="27" customHeight="1">
      <c r="A12" s="15" t="s">
        <v>181</v>
      </c>
      <c r="B12" s="14">
        <v>503</v>
      </c>
      <c r="C12" s="14" t="s">
        <v>182</v>
      </c>
      <c r="D12" s="8"/>
      <c r="E12" s="8"/>
      <c r="F12" s="8"/>
      <c r="G12" s="11"/>
      <c r="H12" s="11"/>
      <c r="I12" s="11"/>
      <c r="J12" s="8"/>
      <c r="K12" s="8"/>
      <c r="L12" s="8"/>
      <c r="M12" s="11"/>
      <c r="N12" s="11"/>
      <c r="O12" s="11"/>
      <c r="P12" s="8"/>
      <c r="Q12" s="8"/>
      <c r="R12" s="8"/>
      <c r="S12" s="11">
        <v>2</v>
      </c>
      <c r="T12" s="11">
        <v>2</v>
      </c>
      <c r="U12" s="24">
        <f t="shared" si="0"/>
        <v>4</v>
      </c>
      <c r="V12" s="28">
        <v>11</v>
      </c>
    </row>
    <row r="13" spans="1:24" ht="29.25" customHeight="1">
      <c r="A13" s="15" t="s">
        <v>183</v>
      </c>
      <c r="B13" s="14">
        <v>504</v>
      </c>
      <c r="C13" s="14" t="s">
        <v>180</v>
      </c>
      <c r="D13" s="8"/>
      <c r="E13" s="8"/>
      <c r="F13" s="8"/>
      <c r="G13" s="11"/>
      <c r="H13" s="11"/>
      <c r="I13" s="11"/>
      <c r="J13" s="8"/>
      <c r="K13" s="8"/>
      <c r="L13" s="8"/>
      <c r="M13" s="11"/>
      <c r="N13" s="11"/>
      <c r="O13" s="11"/>
      <c r="P13" s="8"/>
      <c r="Q13" s="8"/>
      <c r="R13" s="8"/>
      <c r="S13" s="11">
        <v>0</v>
      </c>
      <c r="T13" s="11">
        <v>0</v>
      </c>
      <c r="U13" s="24">
        <f t="shared" si="0"/>
        <v>0</v>
      </c>
      <c r="V13" s="28">
        <v>0</v>
      </c>
    </row>
    <row r="14" spans="1:24" ht="21" customHeight="1">
      <c r="A14" s="15" t="s">
        <v>184</v>
      </c>
      <c r="B14" s="14">
        <v>505</v>
      </c>
      <c r="C14" s="14" t="s">
        <v>176</v>
      </c>
      <c r="D14" s="8"/>
      <c r="E14" s="8"/>
      <c r="F14" s="8"/>
      <c r="G14" s="11"/>
      <c r="H14" s="11"/>
      <c r="I14" s="11"/>
      <c r="J14" s="8"/>
      <c r="K14" s="8"/>
      <c r="L14" s="8"/>
      <c r="M14" s="11"/>
      <c r="N14" s="11"/>
      <c r="O14" s="11"/>
      <c r="P14" s="8"/>
      <c r="Q14" s="8"/>
      <c r="R14" s="8"/>
      <c r="S14" s="11">
        <v>0</v>
      </c>
      <c r="T14" s="11">
        <v>1</v>
      </c>
      <c r="U14" s="24">
        <f t="shared" si="0"/>
        <v>1</v>
      </c>
      <c r="V14" s="28">
        <v>30</v>
      </c>
    </row>
    <row r="15" spans="1:24" ht="28.5" customHeight="1">
      <c r="A15" s="15" t="s">
        <v>185</v>
      </c>
      <c r="B15" s="14">
        <v>550</v>
      </c>
      <c r="C15" s="14" t="s">
        <v>186</v>
      </c>
      <c r="D15" s="8"/>
      <c r="E15" s="8"/>
      <c r="F15" s="8"/>
      <c r="G15" s="11"/>
      <c r="H15" s="11"/>
      <c r="I15" s="11"/>
      <c r="J15" s="8"/>
      <c r="K15" s="8"/>
      <c r="L15" s="8"/>
      <c r="M15" s="11"/>
      <c r="N15" s="11"/>
      <c r="O15" s="11"/>
      <c r="P15" s="8"/>
      <c r="Q15" s="8"/>
      <c r="R15" s="8"/>
      <c r="S15" s="11">
        <v>5</v>
      </c>
      <c r="T15" s="11">
        <v>1</v>
      </c>
      <c r="U15" s="24">
        <f t="shared" si="0"/>
        <v>6</v>
      </c>
      <c r="V15" s="28">
        <v>13</v>
      </c>
    </row>
    <row r="16" spans="1:24" ht="24" customHeight="1">
      <c r="A16" s="15" t="s">
        <v>187</v>
      </c>
      <c r="B16" s="14">
        <v>560</v>
      </c>
      <c r="C16" s="14" t="s">
        <v>188</v>
      </c>
      <c r="D16" s="8"/>
      <c r="E16" s="8"/>
      <c r="F16" s="8"/>
      <c r="G16" s="11"/>
      <c r="H16" s="11"/>
      <c r="I16" s="11"/>
      <c r="J16" s="8"/>
      <c r="K16" s="8"/>
      <c r="L16" s="8"/>
      <c r="M16" s="11"/>
      <c r="N16" s="11"/>
      <c r="O16" s="11"/>
      <c r="P16" s="8"/>
      <c r="Q16" s="8"/>
      <c r="R16" s="8"/>
      <c r="S16" s="11">
        <v>5</v>
      </c>
      <c r="T16" s="11">
        <v>2</v>
      </c>
      <c r="U16" s="24">
        <f t="shared" si="0"/>
        <v>7</v>
      </c>
      <c r="V16" s="28">
        <v>42</v>
      </c>
    </row>
    <row r="17" spans="1:22" ht="25.5" customHeight="1">
      <c r="A17" s="15" t="s">
        <v>189</v>
      </c>
      <c r="B17" s="14">
        <v>599</v>
      </c>
      <c r="C17" s="14" t="s">
        <v>190</v>
      </c>
      <c r="D17" s="8"/>
      <c r="E17" s="8"/>
      <c r="F17" s="8"/>
      <c r="G17" s="11"/>
      <c r="H17" s="11"/>
      <c r="I17" s="11"/>
      <c r="J17" s="8"/>
      <c r="K17" s="8"/>
      <c r="L17" s="8"/>
      <c r="M17" s="11"/>
      <c r="N17" s="11"/>
      <c r="O17" s="11"/>
      <c r="P17" s="8"/>
      <c r="Q17" s="8"/>
      <c r="R17" s="8"/>
      <c r="S17" s="11">
        <v>0</v>
      </c>
      <c r="T17" s="11">
        <v>0</v>
      </c>
      <c r="U17" s="24">
        <f t="shared" si="0"/>
        <v>0</v>
      </c>
      <c r="V17" s="28" t="s">
        <v>231</v>
      </c>
    </row>
    <row r="18" spans="1:22">
      <c r="A18" s="15" t="s">
        <v>191</v>
      </c>
      <c r="B18" s="14">
        <v>599</v>
      </c>
      <c r="C18" s="14" t="s">
        <v>192</v>
      </c>
      <c r="D18" s="8"/>
      <c r="E18" s="8"/>
      <c r="F18" s="8"/>
      <c r="G18" s="11"/>
      <c r="H18" s="11"/>
      <c r="I18" s="11"/>
      <c r="J18" s="8"/>
      <c r="K18" s="8"/>
      <c r="L18" s="8"/>
      <c r="M18" s="11"/>
      <c r="N18" s="11"/>
      <c r="O18" s="11"/>
      <c r="P18" s="8"/>
      <c r="Q18" s="8"/>
      <c r="R18" s="8"/>
      <c r="S18" s="11">
        <v>0</v>
      </c>
      <c r="T18" s="11">
        <v>0</v>
      </c>
      <c r="U18" s="24">
        <f t="shared" si="0"/>
        <v>0</v>
      </c>
      <c r="V18" s="28" t="s">
        <v>231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E6" sqref="E6"/>
    </sheetView>
  </sheetViews>
  <sheetFormatPr defaultRowHeight="15"/>
  <cols>
    <col min="1" max="1" width="47.28515625" customWidth="1"/>
    <col min="2" max="2" width="12.42578125" customWidth="1"/>
    <col min="3" max="3" width="9.85546875" customWidth="1"/>
    <col min="22" max="22" width="12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4">
      <c r="A2" s="1"/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4">
      <c r="A3" s="1"/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4">
      <c r="A4" s="1"/>
      <c r="B4" s="1"/>
      <c r="C4" s="1"/>
      <c r="D4" s="1"/>
      <c r="E4" s="1"/>
      <c r="F4" s="1"/>
      <c r="G4" s="1"/>
      <c r="H4" s="1"/>
      <c r="I4" s="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4">
      <c r="A5" s="1"/>
      <c r="B5" s="1"/>
      <c r="C5" s="1"/>
      <c r="D5" s="1"/>
      <c r="E5" s="1"/>
      <c r="F5" s="1"/>
      <c r="G5" s="1"/>
      <c r="H5" s="1"/>
      <c r="I5" s="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4" ht="45" customHeight="1">
      <c r="A6" s="3" t="s">
        <v>193</v>
      </c>
      <c r="B6" s="1"/>
      <c r="C6" s="1"/>
      <c r="D6" s="1"/>
      <c r="E6" s="1"/>
      <c r="F6" s="1"/>
      <c r="G6" s="1"/>
      <c r="H6" s="1"/>
      <c r="I6" s="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4" ht="30">
      <c r="A7" s="2" t="s">
        <v>0</v>
      </c>
      <c r="B7" s="2" t="s">
        <v>1</v>
      </c>
      <c r="C7" s="2" t="s">
        <v>2</v>
      </c>
      <c r="D7" s="7" t="s">
        <v>29</v>
      </c>
      <c r="E7" s="7" t="s">
        <v>30</v>
      </c>
      <c r="F7" s="7" t="s">
        <v>41</v>
      </c>
      <c r="G7" s="10" t="s">
        <v>31</v>
      </c>
      <c r="H7" s="10" t="s">
        <v>32</v>
      </c>
      <c r="I7" s="10" t="s">
        <v>42</v>
      </c>
      <c r="J7" s="7" t="s">
        <v>33</v>
      </c>
      <c r="K7" s="7" t="s">
        <v>34</v>
      </c>
      <c r="L7" s="7" t="s">
        <v>43</v>
      </c>
      <c r="M7" s="10" t="s">
        <v>35</v>
      </c>
      <c r="N7" s="10" t="s">
        <v>36</v>
      </c>
      <c r="O7" s="10" t="s">
        <v>44</v>
      </c>
      <c r="P7" s="7" t="s">
        <v>37</v>
      </c>
      <c r="Q7" s="7" t="s">
        <v>38</v>
      </c>
      <c r="R7" s="7" t="s">
        <v>45</v>
      </c>
      <c r="S7" s="10" t="s">
        <v>39</v>
      </c>
      <c r="T7" s="10" t="s">
        <v>40</v>
      </c>
      <c r="U7" s="10" t="s">
        <v>46</v>
      </c>
      <c r="V7" s="27" t="s">
        <v>238</v>
      </c>
      <c r="W7" s="5"/>
      <c r="X7" s="5"/>
    </row>
    <row r="8" spans="1:24">
      <c r="A8" s="14" t="s">
        <v>194</v>
      </c>
      <c r="B8" s="14">
        <v>601</v>
      </c>
      <c r="C8" s="14" t="s">
        <v>195</v>
      </c>
      <c r="D8" s="8"/>
      <c r="E8" s="8"/>
      <c r="F8" s="23"/>
      <c r="G8" s="11"/>
      <c r="H8" s="11"/>
      <c r="I8" s="24"/>
      <c r="J8" s="8"/>
      <c r="K8" s="8"/>
      <c r="L8" s="23"/>
      <c r="M8" s="11"/>
      <c r="N8" s="11"/>
      <c r="O8" s="24"/>
      <c r="P8" s="8"/>
      <c r="Q8" s="8"/>
      <c r="R8" s="23"/>
      <c r="S8" s="11">
        <v>1</v>
      </c>
      <c r="T8" s="11">
        <v>0</v>
      </c>
      <c r="U8" s="24">
        <f>SUM(S8:T8)</f>
        <v>1</v>
      </c>
      <c r="V8" s="28">
        <v>24</v>
      </c>
    </row>
    <row r="9" spans="1:24">
      <c r="A9" s="14" t="s">
        <v>196</v>
      </c>
      <c r="B9" s="14">
        <v>602</v>
      </c>
      <c r="C9" s="14" t="s">
        <v>197</v>
      </c>
      <c r="D9" s="8"/>
      <c r="E9" s="8"/>
      <c r="F9" s="23"/>
      <c r="G9" s="11"/>
      <c r="H9" s="11"/>
      <c r="I9" s="24"/>
      <c r="J9" s="8"/>
      <c r="K9" s="8"/>
      <c r="L9" s="23"/>
      <c r="M9" s="11"/>
      <c r="N9" s="11"/>
      <c r="O9" s="24"/>
      <c r="P9" s="8"/>
      <c r="Q9" s="8"/>
      <c r="R9" s="23"/>
      <c r="S9" s="11">
        <v>0</v>
      </c>
      <c r="T9" s="11">
        <v>0</v>
      </c>
      <c r="U9" s="24">
        <f t="shared" ref="U9:U24" si="0">SUM(S9:T9)</f>
        <v>0</v>
      </c>
      <c r="V9" s="28">
        <v>1</v>
      </c>
    </row>
    <row r="10" spans="1:24" ht="21" customHeight="1">
      <c r="A10" s="14" t="s">
        <v>198</v>
      </c>
      <c r="B10" s="14">
        <v>603</v>
      </c>
      <c r="C10" s="14" t="s">
        <v>64</v>
      </c>
      <c r="D10" s="8">
        <v>0</v>
      </c>
      <c r="E10" s="8">
        <v>0</v>
      </c>
      <c r="F10" s="23">
        <f>SUM(D10:E10)</f>
        <v>0</v>
      </c>
      <c r="G10" s="11">
        <v>0</v>
      </c>
      <c r="H10" s="11">
        <v>1</v>
      </c>
      <c r="I10" s="24">
        <f>SUM(G10:H10)</f>
        <v>1</v>
      </c>
      <c r="J10" s="8">
        <v>1</v>
      </c>
      <c r="K10" s="8">
        <v>0</v>
      </c>
      <c r="L10" s="23">
        <f>SUM(J10:K10)</f>
        <v>1</v>
      </c>
      <c r="M10" s="11">
        <v>1</v>
      </c>
      <c r="N10" s="11">
        <v>2</v>
      </c>
      <c r="O10" s="24">
        <f>SUM(M10:N10)</f>
        <v>3</v>
      </c>
      <c r="P10" s="8">
        <v>0</v>
      </c>
      <c r="Q10" s="8">
        <v>0</v>
      </c>
      <c r="R10" s="23">
        <f>SUM(P10:Q10)</f>
        <v>0</v>
      </c>
      <c r="S10" s="11">
        <v>0</v>
      </c>
      <c r="T10" s="11">
        <v>0</v>
      </c>
      <c r="U10" s="24">
        <f t="shared" si="0"/>
        <v>0</v>
      </c>
      <c r="V10" s="28">
        <v>14</v>
      </c>
    </row>
    <row r="11" spans="1:24" ht="21" customHeight="1">
      <c r="A11" s="14" t="s">
        <v>199</v>
      </c>
      <c r="B11" s="14">
        <v>604</v>
      </c>
      <c r="C11" s="14" t="s">
        <v>64</v>
      </c>
      <c r="D11" s="8"/>
      <c r="E11" s="8"/>
      <c r="F11" s="23"/>
      <c r="G11" s="11"/>
      <c r="H11" s="11"/>
      <c r="I11" s="24"/>
      <c r="J11" s="8"/>
      <c r="K11" s="8"/>
      <c r="L11" s="23"/>
      <c r="M11" s="11"/>
      <c r="N11" s="11"/>
      <c r="O11" s="24"/>
      <c r="P11" s="8"/>
      <c r="Q11" s="8"/>
      <c r="R11" s="23"/>
      <c r="S11" s="11">
        <v>1</v>
      </c>
      <c r="T11" s="11">
        <v>1</v>
      </c>
      <c r="U11" s="24">
        <f t="shared" si="0"/>
        <v>2</v>
      </c>
      <c r="V11" s="28">
        <v>18</v>
      </c>
    </row>
    <row r="12" spans="1:24" ht="27" customHeight="1">
      <c r="A12" s="15" t="s">
        <v>200</v>
      </c>
      <c r="B12" s="14">
        <v>605</v>
      </c>
      <c r="C12" s="14" t="s">
        <v>201</v>
      </c>
      <c r="D12" s="8">
        <v>17</v>
      </c>
      <c r="E12" s="8">
        <v>17</v>
      </c>
      <c r="F12" s="23">
        <f>SUM(D12:E12)</f>
        <v>34</v>
      </c>
      <c r="G12" s="11">
        <v>11</v>
      </c>
      <c r="H12" s="11">
        <v>16</v>
      </c>
      <c r="I12" s="24">
        <f>SUM(G12:H12)</f>
        <v>27</v>
      </c>
      <c r="J12" s="8">
        <v>8</v>
      </c>
      <c r="K12" s="8">
        <v>6</v>
      </c>
      <c r="L12" s="23">
        <f>SUM(J12:K12)</f>
        <v>14</v>
      </c>
      <c r="M12" s="11">
        <v>16</v>
      </c>
      <c r="N12" s="11">
        <v>21</v>
      </c>
      <c r="O12" s="24">
        <f>SUM(M12:N12)</f>
        <v>37</v>
      </c>
      <c r="P12" s="8">
        <v>18</v>
      </c>
      <c r="Q12" s="8">
        <v>12</v>
      </c>
      <c r="R12" s="23">
        <f>SUM(P12:Q12)</f>
        <v>30</v>
      </c>
      <c r="S12" s="11">
        <v>21</v>
      </c>
      <c r="T12" s="11">
        <v>11</v>
      </c>
      <c r="U12" s="24">
        <f t="shared" si="0"/>
        <v>32</v>
      </c>
      <c r="V12" s="28">
        <v>271</v>
      </c>
    </row>
    <row r="13" spans="1:24" ht="29.25" customHeight="1">
      <c r="A13" s="15" t="s">
        <v>202</v>
      </c>
      <c r="B13" s="14">
        <v>606</v>
      </c>
      <c r="C13" s="14" t="s">
        <v>203</v>
      </c>
      <c r="D13" s="8"/>
      <c r="E13" s="8"/>
      <c r="F13" s="23"/>
      <c r="G13" s="11"/>
      <c r="H13" s="11"/>
      <c r="I13" s="24"/>
      <c r="J13" s="8"/>
      <c r="K13" s="8"/>
      <c r="L13" s="23"/>
      <c r="M13" s="11"/>
      <c r="N13" s="11"/>
      <c r="O13" s="24"/>
      <c r="P13" s="8"/>
      <c r="Q13" s="8"/>
      <c r="R13" s="23"/>
      <c r="S13" s="11">
        <v>2</v>
      </c>
      <c r="T13" s="11">
        <v>3</v>
      </c>
      <c r="U13" s="24">
        <f t="shared" si="0"/>
        <v>5</v>
      </c>
      <c r="V13" s="28">
        <v>84</v>
      </c>
    </row>
    <row r="14" spans="1:24" ht="21" customHeight="1">
      <c r="A14" s="15" t="s">
        <v>204</v>
      </c>
      <c r="B14" s="14">
        <v>607</v>
      </c>
      <c r="C14" s="14" t="s">
        <v>203</v>
      </c>
      <c r="D14" s="8"/>
      <c r="E14" s="8"/>
      <c r="F14" s="23"/>
      <c r="G14" s="11"/>
      <c r="H14" s="11"/>
      <c r="I14" s="24"/>
      <c r="J14" s="8"/>
      <c r="K14" s="8"/>
      <c r="L14" s="23"/>
      <c r="M14" s="11"/>
      <c r="N14" s="11"/>
      <c r="O14" s="24"/>
      <c r="P14" s="8"/>
      <c r="Q14" s="8"/>
      <c r="R14" s="23"/>
      <c r="S14" s="11">
        <v>0</v>
      </c>
      <c r="T14" s="11">
        <v>1</v>
      </c>
      <c r="U14" s="24">
        <f t="shared" si="0"/>
        <v>1</v>
      </c>
      <c r="V14" s="28">
        <v>16</v>
      </c>
    </row>
    <row r="15" spans="1:24" ht="28.5" customHeight="1">
      <c r="A15" s="15" t="s">
        <v>205</v>
      </c>
      <c r="B15" s="14">
        <v>610</v>
      </c>
      <c r="C15" s="14" t="s">
        <v>206</v>
      </c>
      <c r="D15" s="8"/>
      <c r="E15" s="8"/>
      <c r="F15" s="23"/>
      <c r="G15" s="11"/>
      <c r="H15" s="11"/>
      <c r="I15" s="24"/>
      <c r="J15" s="8"/>
      <c r="K15" s="8"/>
      <c r="L15" s="23"/>
      <c r="M15" s="11"/>
      <c r="N15" s="11"/>
      <c r="O15" s="24"/>
      <c r="P15" s="8"/>
      <c r="Q15" s="8"/>
      <c r="R15" s="23"/>
      <c r="S15" s="11">
        <v>0</v>
      </c>
      <c r="T15" s="11">
        <v>0</v>
      </c>
      <c r="U15" s="24">
        <f t="shared" si="0"/>
        <v>0</v>
      </c>
      <c r="V15" s="28">
        <v>3</v>
      </c>
    </row>
    <row r="16" spans="1:24" ht="24" customHeight="1">
      <c r="A16" s="15" t="s">
        <v>207</v>
      </c>
      <c r="B16" s="14">
        <v>611</v>
      </c>
      <c r="C16" s="14" t="s">
        <v>208</v>
      </c>
      <c r="D16" s="8">
        <v>1</v>
      </c>
      <c r="E16" s="8">
        <v>1</v>
      </c>
      <c r="F16" s="23">
        <f>SUM(D16:E16)</f>
        <v>2</v>
      </c>
      <c r="G16" s="11">
        <v>0</v>
      </c>
      <c r="H16" s="11">
        <v>0</v>
      </c>
      <c r="I16" s="24">
        <f>SUM(G16:H16)</f>
        <v>0</v>
      </c>
      <c r="J16" s="8">
        <v>3</v>
      </c>
      <c r="K16" s="8">
        <v>1</v>
      </c>
      <c r="L16" s="23">
        <f>SUM(J16:K16)</f>
        <v>4</v>
      </c>
      <c r="M16" s="11">
        <v>0</v>
      </c>
      <c r="N16" s="11">
        <v>1</v>
      </c>
      <c r="O16" s="24">
        <f>SUM(M16:N16)</f>
        <v>1</v>
      </c>
      <c r="P16" s="8">
        <v>3</v>
      </c>
      <c r="Q16" s="8">
        <v>0</v>
      </c>
      <c r="R16" s="23">
        <f>SUM(P16:Q16)</f>
        <v>3</v>
      </c>
      <c r="S16" s="11">
        <v>1</v>
      </c>
      <c r="T16" s="11">
        <v>1</v>
      </c>
      <c r="U16" s="24">
        <f t="shared" si="0"/>
        <v>2</v>
      </c>
      <c r="V16" s="28">
        <v>16</v>
      </c>
    </row>
    <row r="17" spans="1:22" ht="25.5" customHeight="1">
      <c r="A17" s="15" t="s">
        <v>209</v>
      </c>
      <c r="B17" s="14">
        <v>615</v>
      </c>
      <c r="C17" s="14" t="s">
        <v>210</v>
      </c>
      <c r="D17" s="8">
        <v>1</v>
      </c>
      <c r="E17" s="8">
        <v>3</v>
      </c>
      <c r="F17" s="23">
        <f>SUM(D17:E17)</f>
        <v>4</v>
      </c>
      <c r="G17" s="11">
        <v>3</v>
      </c>
      <c r="H17" s="11">
        <v>7</v>
      </c>
      <c r="I17" s="24">
        <f>SUM(G17:H17)</f>
        <v>10</v>
      </c>
      <c r="J17" s="8">
        <v>2</v>
      </c>
      <c r="K17" s="8">
        <v>2</v>
      </c>
      <c r="L17" s="23">
        <f>SUM(J17:K17)</f>
        <v>4</v>
      </c>
      <c r="M17" s="11">
        <v>9</v>
      </c>
      <c r="N17" s="11">
        <v>4</v>
      </c>
      <c r="O17" s="24">
        <f>SUM(M17:N17)</f>
        <v>13</v>
      </c>
      <c r="P17" s="8">
        <v>5</v>
      </c>
      <c r="Q17" s="8">
        <v>4</v>
      </c>
      <c r="R17" s="23">
        <f>SUM(P17:Q17)</f>
        <v>9</v>
      </c>
      <c r="S17" s="11">
        <v>7</v>
      </c>
      <c r="T17" s="11">
        <v>1</v>
      </c>
      <c r="U17" s="24">
        <f t="shared" si="0"/>
        <v>8</v>
      </c>
      <c r="V17" s="28">
        <v>59</v>
      </c>
    </row>
    <row r="18" spans="1:22">
      <c r="A18" s="15" t="s">
        <v>211</v>
      </c>
      <c r="B18" s="14">
        <v>616</v>
      </c>
      <c r="C18" s="14" t="s">
        <v>212</v>
      </c>
      <c r="D18" s="8">
        <v>0</v>
      </c>
      <c r="E18" s="8">
        <v>2</v>
      </c>
      <c r="F18" s="23">
        <f>SUM(D18:E18)</f>
        <v>2</v>
      </c>
      <c r="G18" s="11">
        <v>0</v>
      </c>
      <c r="H18" s="11">
        <v>0</v>
      </c>
      <c r="I18" s="24">
        <f>SUM(G18:H18)</f>
        <v>0</v>
      </c>
      <c r="J18" s="8">
        <v>0</v>
      </c>
      <c r="K18" s="8">
        <v>1</v>
      </c>
      <c r="L18" s="23">
        <f>SUM(J18:K18)</f>
        <v>1</v>
      </c>
      <c r="M18" s="11">
        <v>2</v>
      </c>
      <c r="N18" s="11">
        <v>0</v>
      </c>
      <c r="O18" s="24">
        <f>SUM(M18:N18)</f>
        <v>2</v>
      </c>
      <c r="P18" s="8">
        <v>0</v>
      </c>
      <c r="Q18" s="8">
        <v>0</v>
      </c>
      <c r="R18" s="23">
        <f>SUM(P18:Q18)</f>
        <v>0</v>
      </c>
      <c r="S18" s="11">
        <v>0</v>
      </c>
      <c r="T18" s="11">
        <v>1</v>
      </c>
      <c r="U18" s="24">
        <f t="shared" si="0"/>
        <v>1</v>
      </c>
      <c r="V18" s="28">
        <v>9</v>
      </c>
    </row>
    <row r="19" spans="1:22">
      <c r="A19" s="15" t="s">
        <v>213</v>
      </c>
      <c r="B19" s="14">
        <v>617</v>
      </c>
      <c r="C19" s="14" t="s">
        <v>214</v>
      </c>
      <c r="D19" s="8">
        <v>0</v>
      </c>
      <c r="E19" s="8">
        <v>3</v>
      </c>
      <c r="F19" s="23">
        <f>SUM(D19:E19)</f>
        <v>3</v>
      </c>
      <c r="G19" s="11">
        <v>3</v>
      </c>
      <c r="H19" s="11">
        <v>2</v>
      </c>
      <c r="I19" s="24">
        <f>SUM(G19:H19)</f>
        <v>5</v>
      </c>
      <c r="J19" s="8">
        <v>3</v>
      </c>
      <c r="K19" s="8">
        <v>5</v>
      </c>
      <c r="L19" s="23">
        <f>SUM(J19:K19)</f>
        <v>8</v>
      </c>
      <c r="M19" s="11">
        <v>0</v>
      </c>
      <c r="N19" s="11">
        <v>3</v>
      </c>
      <c r="O19" s="24">
        <f>SUM(M19:N19)</f>
        <v>3</v>
      </c>
      <c r="P19" s="8">
        <v>2</v>
      </c>
      <c r="Q19" s="8">
        <v>2</v>
      </c>
      <c r="R19" s="23">
        <f>SUM(P19:Q19)</f>
        <v>4</v>
      </c>
      <c r="S19" s="11">
        <v>2</v>
      </c>
      <c r="T19" s="11">
        <v>2</v>
      </c>
      <c r="U19" s="24">
        <f t="shared" si="0"/>
        <v>4</v>
      </c>
      <c r="V19" s="28">
        <v>42</v>
      </c>
    </row>
    <row r="20" spans="1:22">
      <c r="A20" s="15" t="s">
        <v>215</v>
      </c>
      <c r="B20" s="14">
        <v>620</v>
      </c>
      <c r="C20" s="14" t="s">
        <v>216</v>
      </c>
      <c r="D20" s="8">
        <v>1</v>
      </c>
      <c r="E20" s="8">
        <v>5</v>
      </c>
      <c r="F20" s="23">
        <f>SUM(D20:E20)</f>
        <v>6</v>
      </c>
      <c r="G20" s="11">
        <v>4</v>
      </c>
      <c r="H20" s="11">
        <v>8</v>
      </c>
      <c r="I20" s="24">
        <f>SUM(G20:H20)</f>
        <v>12</v>
      </c>
      <c r="J20" s="8">
        <v>3</v>
      </c>
      <c r="K20" s="8">
        <v>14</v>
      </c>
      <c r="L20" s="23">
        <f>SUM(J20:K20)</f>
        <v>17</v>
      </c>
      <c r="M20" s="11">
        <v>1</v>
      </c>
      <c r="N20" s="11">
        <v>7</v>
      </c>
      <c r="O20" s="24">
        <f>SUM(M20:N20)</f>
        <v>8</v>
      </c>
      <c r="P20" s="8">
        <v>5</v>
      </c>
      <c r="Q20" s="8">
        <v>7</v>
      </c>
      <c r="R20" s="23">
        <f>SUM(P20:Q20)</f>
        <v>12</v>
      </c>
      <c r="S20" s="11">
        <v>5</v>
      </c>
      <c r="T20" s="11">
        <v>7</v>
      </c>
      <c r="U20" s="24">
        <f t="shared" si="0"/>
        <v>12</v>
      </c>
      <c r="V20" s="28">
        <v>91</v>
      </c>
    </row>
    <row r="21" spans="1:22">
      <c r="A21" s="15" t="s">
        <v>217</v>
      </c>
      <c r="B21" s="14">
        <v>625</v>
      </c>
      <c r="C21" s="14" t="s">
        <v>218</v>
      </c>
      <c r="D21" s="8"/>
      <c r="E21" s="8"/>
      <c r="F21" s="23"/>
      <c r="G21" s="11"/>
      <c r="H21" s="11"/>
      <c r="I21" s="24"/>
      <c r="J21" s="8"/>
      <c r="K21" s="8"/>
      <c r="L21" s="23"/>
      <c r="M21" s="11"/>
      <c r="N21" s="11"/>
      <c r="O21" s="24"/>
      <c r="P21" s="8"/>
      <c r="Q21" s="8"/>
      <c r="R21" s="23"/>
      <c r="S21" s="11">
        <v>13</v>
      </c>
      <c r="T21" s="11">
        <v>9</v>
      </c>
      <c r="U21" s="24">
        <f t="shared" si="0"/>
        <v>22</v>
      </c>
      <c r="V21" s="28">
        <v>79</v>
      </c>
    </row>
    <row r="22" spans="1:22">
      <c r="A22" s="15" t="s">
        <v>219</v>
      </c>
      <c r="B22" s="14">
        <v>625</v>
      </c>
      <c r="C22" s="14" t="s">
        <v>64</v>
      </c>
      <c r="D22" s="8"/>
      <c r="E22" s="8"/>
      <c r="F22" s="23"/>
      <c r="G22" s="11"/>
      <c r="H22" s="11"/>
      <c r="I22" s="24"/>
      <c r="J22" s="8"/>
      <c r="K22" s="8"/>
      <c r="L22" s="23"/>
      <c r="M22" s="11"/>
      <c r="N22" s="11"/>
      <c r="O22" s="24"/>
      <c r="P22" s="8"/>
      <c r="Q22" s="8"/>
      <c r="R22" s="23"/>
      <c r="S22" s="11">
        <v>54</v>
      </c>
      <c r="T22" s="11">
        <v>57</v>
      </c>
      <c r="U22" s="24">
        <f t="shared" si="0"/>
        <v>111</v>
      </c>
      <c r="V22" s="28">
        <v>986</v>
      </c>
    </row>
    <row r="23" spans="1:22">
      <c r="A23" s="15" t="s">
        <v>220</v>
      </c>
      <c r="B23" s="14">
        <v>630</v>
      </c>
      <c r="C23" s="14" t="s">
        <v>221</v>
      </c>
      <c r="D23" s="8"/>
      <c r="E23" s="8"/>
      <c r="F23" s="23"/>
      <c r="G23" s="11"/>
      <c r="H23" s="11"/>
      <c r="I23" s="24"/>
      <c r="J23" s="8"/>
      <c r="K23" s="8"/>
      <c r="L23" s="23"/>
      <c r="M23" s="11"/>
      <c r="N23" s="11"/>
      <c r="O23" s="24"/>
      <c r="P23" s="8"/>
      <c r="Q23" s="8"/>
      <c r="R23" s="23"/>
      <c r="S23" s="11">
        <v>1</v>
      </c>
      <c r="T23" s="11">
        <v>0</v>
      </c>
      <c r="U23" s="24">
        <f t="shared" si="0"/>
        <v>1</v>
      </c>
      <c r="V23" s="28">
        <v>9</v>
      </c>
    </row>
    <row r="24" spans="1:22">
      <c r="A24" s="15" t="s">
        <v>222</v>
      </c>
      <c r="B24" s="14">
        <v>635</v>
      </c>
      <c r="C24" s="14" t="s">
        <v>223</v>
      </c>
      <c r="D24" s="8"/>
      <c r="E24" s="8"/>
      <c r="F24" s="23"/>
      <c r="G24" s="11"/>
      <c r="H24" s="11"/>
      <c r="I24" s="24"/>
      <c r="J24" s="8"/>
      <c r="K24" s="8"/>
      <c r="L24" s="23"/>
      <c r="M24" s="11"/>
      <c r="N24" s="11"/>
      <c r="O24" s="24"/>
      <c r="P24" s="8"/>
      <c r="Q24" s="8"/>
      <c r="R24" s="23"/>
      <c r="S24" s="11">
        <v>0</v>
      </c>
      <c r="T24" s="11">
        <v>0</v>
      </c>
      <c r="U24" s="24">
        <f t="shared" si="0"/>
        <v>0</v>
      </c>
      <c r="V24" s="28">
        <v>12</v>
      </c>
    </row>
    <row r="25" spans="1:22">
      <c r="A25" s="17" t="s">
        <v>233</v>
      </c>
      <c r="B25" s="20" t="s">
        <v>231</v>
      </c>
      <c r="C25" s="21" t="s">
        <v>231</v>
      </c>
      <c r="D25" s="20">
        <v>84</v>
      </c>
      <c r="E25" s="20">
        <v>40</v>
      </c>
      <c r="F25" s="26">
        <f>SUM(D25:E25)</f>
        <v>124</v>
      </c>
      <c r="G25" s="20">
        <v>77</v>
      </c>
      <c r="H25" s="20">
        <v>39</v>
      </c>
      <c r="I25" s="26">
        <f>SUM(G25:H25)</f>
        <v>116</v>
      </c>
      <c r="J25" s="20">
        <v>69</v>
      </c>
      <c r="K25" s="20">
        <v>87</v>
      </c>
      <c r="L25" s="26">
        <f>SUM(J25:K25)</f>
        <v>156</v>
      </c>
      <c r="M25" s="20">
        <v>92</v>
      </c>
      <c r="N25" s="20">
        <v>87</v>
      </c>
      <c r="O25" s="26">
        <f>SUM(M25:N25)</f>
        <v>179</v>
      </c>
      <c r="P25" s="20">
        <v>90</v>
      </c>
      <c r="Q25" s="20">
        <v>59</v>
      </c>
      <c r="R25" s="26">
        <f>SUM(P25:Q25)</f>
        <v>149</v>
      </c>
      <c r="S25" s="20">
        <f>SUM(S21:S22)</f>
        <v>67</v>
      </c>
      <c r="T25" s="20">
        <f>SUM(T21:T22)</f>
        <v>66</v>
      </c>
      <c r="U25" s="26">
        <f>SUM(S25:T25)</f>
        <v>133</v>
      </c>
      <c r="V25" s="28">
        <f>SUM(V21:V22)</f>
        <v>1065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I22" sqref="I22"/>
    </sheetView>
  </sheetViews>
  <sheetFormatPr defaultRowHeight="15"/>
  <sheetData>
    <row r="1" spans="1: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23.25">
      <c r="A8" s="22" t="s">
        <v>234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A10" s="20"/>
      <c r="B10" s="9">
        <v>2010</v>
      </c>
      <c r="C10" s="9">
        <v>2011</v>
      </c>
      <c r="D10" s="9">
        <v>2012</v>
      </c>
      <c r="E10" s="9">
        <v>2013</v>
      </c>
      <c r="F10" s="9">
        <v>2014</v>
      </c>
      <c r="G10" s="9">
        <v>2015</v>
      </c>
      <c r="H10" s="6"/>
      <c r="I10" s="6"/>
      <c r="J10" s="6"/>
      <c r="K10" s="6"/>
      <c r="L10" s="6"/>
      <c r="M10" s="6"/>
      <c r="N10" s="6"/>
      <c r="O10" s="6"/>
    </row>
    <row r="11" spans="1:15">
      <c r="A11" s="20" t="s">
        <v>235</v>
      </c>
      <c r="B11" s="20">
        <v>1052</v>
      </c>
      <c r="C11" s="20">
        <v>933</v>
      </c>
      <c r="D11" s="20">
        <v>1020</v>
      </c>
      <c r="E11" s="20">
        <v>1096</v>
      </c>
      <c r="F11" s="20">
        <v>1051</v>
      </c>
      <c r="G11" s="20">
        <v>1253</v>
      </c>
      <c r="H11" s="6"/>
      <c r="I11" s="6"/>
      <c r="J11" s="6"/>
      <c r="K11" s="6"/>
      <c r="L11" s="6"/>
      <c r="M11" s="6"/>
      <c r="N11" s="6"/>
      <c r="O11" s="6"/>
    </row>
    <row r="12" spans="1:15">
      <c r="A12" s="20" t="s">
        <v>236</v>
      </c>
      <c r="B12" s="20">
        <v>538</v>
      </c>
      <c r="C12" s="20">
        <v>509</v>
      </c>
      <c r="D12" s="20">
        <v>609</v>
      </c>
      <c r="E12" s="20">
        <v>710</v>
      </c>
      <c r="F12" s="20">
        <v>622</v>
      </c>
      <c r="G12" s="20">
        <v>807</v>
      </c>
      <c r="H12" s="6"/>
      <c r="I12" s="6"/>
      <c r="J12" s="6"/>
      <c r="K12" s="6"/>
      <c r="L12" s="6"/>
      <c r="M12" s="6"/>
      <c r="N12" s="6"/>
      <c r="O12" s="6"/>
    </row>
    <row r="13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>
      <c r="A15" s="6" t="s">
        <v>237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Endocrine syndromes</vt:lpstr>
      <vt:lpstr>Pituitary and hypothalamus</vt:lpstr>
      <vt:lpstr>Thyroid </vt:lpstr>
      <vt:lpstr>Adrenal</vt:lpstr>
      <vt:lpstr>Bone &amp; Parathyroid</vt:lpstr>
      <vt:lpstr>Pancreas &amp; GI</vt:lpstr>
      <vt:lpstr>Reproductive</vt:lpstr>
      <vt:lpstr>By hospital</vt:lpstr>
      <vt:lpstr>Sheet3</vt:lpstr>
    </vt:vector>
  </TitlesOfParts>
  <Company>NHS Lothian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Gibb</dc:creator>
  <cp:lastModifiedBy>Fraser Gibb</cp:lastModifiedBy>
  <dcterms:created xsi:type="dcterms:W3CDTF">2017-01-30T14:59:31Z</dcterms:created>
  <dcterms:modified xsi:type="dcterms:W3CDTF">2017-01-30T21:55:48Z</dcterms:modified>
</cp:coreProperties>
</file>